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59" activeTab="0"/>
  </bookViews>
  <sheets>
    <sheet name="งบแสดงฐานะการเงิน " sheetId="1" r:id="rId1"/>
    <sheet name="งบกำไรขาดทุนเบ็ดเสร็จ (3 เดือน)" sheetId="2" r:id="rId2"/>
    <sheet name="งบกำไรขาดทุนเบ็ดเสร็จ (9 เดือน)" sheetId="3" r:id="rId3"/>
    <sheet name="ส่วนของผู้ถือหุ้น (งบรวม)" sheetId="4" r:id="rId4"/>
    <sheet name="ส่วนของผู้ถือหุ้น(งบเฉพาะฯ)" sheetId="5" r:id="rId5"/>
    <sheet name="งบกระแสเงินสด" sheetId="6" r:id="rId6"/>
  </sheets>
  <externalReferences>
    <externalReference r:id="rId9"/>
    <externalReference r:id="rId10"/>
    <externalReference r:id="rId11"/>
    <externalReference r:id="rId12"/>
  </externalReferences>
  <definedNames>
    <definedName name="BSsheet" localSheetId="2">#REF!</definedName>
    <definedName name="BSsheet" localSheetId="0">#REF!</definedName>
    <definedName name="BSsheet" localSheetId="3">#REF!</definedName>
    <definedName name="BSsheet">#REF!</definedName>
    <definedName name="co" localSheetId="2">#REF!</definedName>
    <definedName name="co" localSheetId="0">#REF!</definedName>
    <definedName name="co" localSheetId="3">#REF!</definedName>
    <definedName name="co">#REF!</definedName>
    <definedName name="Cover" localSheetId="2">#REF!</definedName>
    <definedName name="Cover" localSheetId="0">#REF!</definedName>
    <definedName name="Cover" localSheetId="3">#REF!</definedName>
    <definedName name="Cover">#REF!</definedName>
    <definedName name="DATABASE" localSheetId="2">'[2]TO - SP'!#REF!</definedName>
    <definedName name="DATABASE" localSheetId="3">'[2]TO - SP'!#REF!</definedName>
    <definedName name="DATABASE">'[2]TO - SP'!#REF!</definedName>
    <definedName name="DAYS" localSheetId="2">#REF!</definedName>
    <definedName name="DAYS" localSheetId="0">#REF!</definedName>
    <definedName name="DAYS" localSheetId="3">#REF!</definedName>
    <definedName name="DAYS">#REF!</definedName>
    <definedName name="dd" localSheetId="2">#REF!</definedName>
    <definedName name="dd" localSheetId="0">#REF!</definedName>
    <definedName name="dd" localSheetId="3">#REF!</definedName>
    <definedName name="dd">#REF!</definedName>
    <definedName name="Derty" localSheetId="2">#REF!</definedName>
    <definedName name="Derty" localSheetId="0">#REF!</definedName>
    <definedName name="Derty" localSheetId="3">#REF!</definedName>
    <definedName name="Derty">#REF!</definedName>
    <definedName name="df" localSheetId="2">#REF!</definedName>
    <definedName name="df" localSheetId="0">#REF!</definedName>
    <definedName name="df" localSheetId="3">#REF!</definedName>
    <definedName name="df">#REF!</definedName>
    <definedName name="dkei" localSheetId="2">#REF!</definedName>
    <definedName name="dkei" localSheetId="0">#REF!</definedName>
    <definedName name="dkei" localSheetId="3">#REF!</definedName>
    <definedName name="dkei">#REF!</definedName>
    <definedName name="Excel_BuiltIn_Print_Area_13" localSheetId="2">#REF!</definedName>
    <definedName name="Excel_BuiltIn_Print_Area_13" localSheetId="0">#REF!</definedName>
    <definedName name="Excel_BuiltIn_Print_Area_13" localSheetId="3">#REF!</definedName>
    <definedName name="Excel_BuiltIn_Print_Area_13">#REF!</definedName>
    <definedName name="Excel_BuiltIn_Print_Area_16" localSheetId="2">#REF!</definedName>
    <definedName name="Excel_BuiltIn_Print_Area_16" localSheetId="0">#REF!</definedName>
    <definedName name="Excel_BuiltIn_Print_Area_16" localSheetId="3">#REF!</definedName>
    <definedName name="Excel_BuiltIn_Print_Area_16">#REF!</definedName>
    <definedName name="Excel_BuiltIn_Print_Area_18" localSheetId="2">#REF!</definedName>
    <definedName name="Excel_BuiltIn_Print_Area_18" localSheetId="0">#REF!</definedName>
    <definedName name="Excel_BuiltIn_Print_Area_18" localSheetId="3">#REF!</definedName>
    <definedName name="Excel_BuiltIn_Print_Area_18">#REF!</definedName>
    <definedName name="ff" localSheetId="2">#REF!</definedName>
    <definedName name="ff" localSheetId="0">#REF!</definedName>
    <definedName name="ff" localSheetId="3">#REF!</definedName>
    <definedName name="ff">#REF!</definedName>
    <definedName name="FS" localSheetId="2">#REF!</definedName>
    <definedName name="FS" localSheetId="0">#REF!</definedName>
    <definedName name="FS" localSheetId="3">#REF!</definedName>
    <definedName name="FS">#REF!</definedName>
    <definedName name="gg" localSheetId="2">#REF!</definedName>
    <definedName name="gg" localSheetId="0">#REF!</definedName>
    <definedName name="gg" localSheetId="3">#REF!</definedName>
    <definedName name="gg">#REF!</definedName>
    <definedName name="k">'[3]List'!$A$7:$A$10</definedName>
    <definedName name="kill" localSheetId="2">#REF!</definedName>
    <definedName name="kill" localSheetId="0">#REF!</definedName>
    <definedName name="kill" localSheetId="3">#REF!</definedName>
    <definedName name="kill">#REF!</definedName>
    <definedName name="l" localSheetId="2">#REF!</definedName>
    <definedName name="l" localSheetId="0">#REF!</definedName>
    <definedName name="l" localSheetId="3">#REF!</definedName>
    <definedName name="l">#REF!</definedName>
    <definedName name="lk" localSheetId="2">#REF!</definedName>
    <definedName name="lk" localSheetId="0">#REF!</definedName>
    <definedName name="lk" localSheetId="3">#REF!</definedName>
    <definedName name="lk">#REF!</definedName>
    <definedName name="m" localSheetId="2">#REF!</definedName>
    <definedName name="m" localSheetId="0">#REF!</definedName>
    <definedName name="m" localSheetId="3">#REF!</definedName>
    <definedName name="m">#REF!</definedName>
    <definedName name="ml" localSheetId="2">#REF!</definedName>
    <definedName name="ml" localSheetId="0">#REF!</definedName>
    <definedName name="ml" localSheetId="3">#REF!</definedName>
    <definedName name="ml">#REF!</definedName>
    <definedName name="PLstment" localSheetId="2">#REF!</definedName>
    <definedName name="PLstment" localSheetId="0">#REF!</definedName>
    <definedName name="PLstment" localSheetId="3">#REF!</definedName>
    <definedName name="PLstment">#REF!</definedName>
    <definedName name="PM">'[4]List'!$A$7:$A$10</definedName>
    <definedName name="_xlnm.Print_Area" localSheetId="5">'งบกระแสเงินสด'!$A$1:$I$102</definedName>
    <definedName name="_xlnm.Print_Area" localSheetId="1">'งบกำไรขาดทุนเบ็ดเสร็จ (3 เดือน)'!$A$1:$K$32</definedName>
    <definedName name="_xlnm.Print_Area" localSheetId="2">'งบกำไรขาดทุนเบ็ดเสร็จ (9 เดือน)'!$A$1:$K$36</definedName>
    <definedName name="_xlnm.Print_Area" localSheetId="0">'งบแสดงฐานะการเงิน '!$A$1:$L$96</definedName>
    <definedName name="_xlnm.Print_Area" localSheetId="3">'ส่วนของผู้ถือหุ้น (งบรวม)'!$A$1:$L$31</definedName>
    <definedName name="_xlnm.Print_Area" localSheetId="4">'ส่วนของผู้ถือหุ้น(งบเฉพาะฯ)'!$A$1:$L$31</definedName>
    <definedName name="RBUD" localSheetId="2">#REF!</definedName>
    <definedName name="RBUD" localSheetId="0">#REF!</definedName>
    <definedName name="RBUD" localSheetId="3">#REF!</definedName>
    <definedName name="RBUD">#REF!</definedName>
    <definedName name="RCAR" localSheetId="2">#REF!</definedName>
    <definedName name="RCAR" localSheetId="0">#REF!</definedName>
    <definedName name="RCAR" localSheetId="3">#REF!</definedName>
    <definedName name="RCAR">#REF!</definedName>
    <definedName name="Re" localSheetId="2">#REF!</definedName>
    <definedName name="Re" localSheetId="0">#REF!</definedName>
    <definedName name="Re" localSheetId="3">#REF!</definedName>
    <definedName name="Re">#REF!</definedName>
    <definedName name="Report" localSheetId="2">#REF!</definedName>
    <definedName name="Report" localSheetId="0">#REF!</definedName>
    <definedName name="Report" localSheetId="3">#REF!</definedName>
    <definedName name="Report">#REF!</definedName>
    <definedName name="RFUR" localSheetId="2">#REF!</definedName>
    <definedName name="RFUR" localSheetId="0">#REF!</definedName>
    <definedName name="RFUR" localSheetId="3">#REF!</definedName>
    <definedName name="RFUR">#REF!</definedName>
    <definedName name="RLAN" localSheetId="2">#REF!</definedName>
    <definedName name="RLAN" localSheetId="0">#REF!</definedName>
    <definedName name="RLAN" localSheetId="3">#REF!</definedName>
    <definedName name="RLAN">#REF!</definedName>
    <definedName name="RMAC" localSheetId="2">#REF!</definedName>
    <definedName name="RMAC" localSheetId="0">#REF!</definedName>
    <definedName name="RMAC" localSheetId="3">#REF!</definedName>
    <definedName name="RMAC">#REF!</definedName>
    <definedName name="RP" localSheetId="2">#REF!</definedName>
    <definedName name="RP" localSheetId="0">#REF!</definedName>
    <definedName name="RP" localSheetId="3">#REF!</definedName>
    <definedName name="RP">#REF!</definedName>
    <definedName name="RTOO" localSheetId="2">#REF!</definedName>
    <definedName name="RTOO" localSheetId="0">#REF!</definedName>
    <definedName name="RTOO" localSheetId="3">#REF!</definedName>
    <definedName name="RTOO">#REF!</definedName>
    <definedName name="sa" localSheetId="2">#REF!</definedName>
    <definedName name="sa" localSheetId="0">#REF!</definedName>
    <definedName name="sa" localSheetId="3">#REF!</definedName>
    <definedName name="sa">#REF!</definedName>
    <definedName name="Sale">'[4]List'!$B$7:$B$10</definedName>
    <definedName name="SBUD" localSheetId="2">#REF!</definedName>
    <definedName name="SBUD" localSheetId="0">#REF!</definedName>
    <definedName name="SBUD" localSheetId="3">#REF!</definedName>
    <definedName name="SBUD">#REF!</definedName>
    <definedName name="SCAR" localSheetId="2">#REF!</definedName>
    <definedName name="SCAR" localSheetId="0">#REF!</definedName>
    <definedName name="SCAR" localSheetId="3">#REF!</definedName>
    <definedName name="SCAR">#REF!</definedName>
    <definedName name="SFUR" localSheetId="2">#REF!</definedName>
    <definedName name="SFUR" localSheetId="0">#REF!</definedName>
    <definedName name="SFUR" localSheetId="3">#REF!</definedName>
    <definedName name="SFUR">#REF!</definedName>
    <definedName name="SLAN" localSheetId="2">#REF!</definedName>
    <definedName name="SLAN" localSheetId="0">#REF!</definedName>
    <definedName name="SLAN" localSheetId="3">#REF!</definedName>
    <definedName name="SLAN">#REF!</definedName>
    <definedName name="SMAC" localSheetId="2">#REF!</definedName>
    <definedName name="SMAC" localSheetId="0">#REF!</definedName>
    <definedName name="SMAC" localSheetId="3">#REF!</definedName>
    <definedName name="SMAC">#REF!</definedName>
    <definedName name="Status">'[4]List'!$C$2:$C$10</definedName>
    <definedName name="STOO" localSheetId="2">#REF!</definedName>
    <definedName name="STOO" localSheetId="0">#REF!</definedName>
    <definedName name="STOO" localSheetId="3">#REF!</definedName>
    <definedName name="STOO">#REF!</definedName>
    <definedName name="VBUD" localSheetId="2">#REF!</definedName>
    <definedName name="VBUD" localSheetId="0">#REF!</definedName>
    <definedName name="VBUD" localSheetId="3">#REF!</definedName>
    <definedName name="VBUD">#REF!</definedName>
    <definedName name="VCAR" localSheetId="2">#REF!</definedName>
    <definedName name="VCAR" localSheetId="0">#REF!</definedName>
    <definedName name="VCAR" localSheetId="3">#REF!</definedName>
    <definedName name="VCAR">#REF!</definedName>
    <definedName name="VFUR" localSheetId="2">#REF!</definedName>
    <definedName name="VFUR" localSheetId="0">#REF!</definedName>
    <definedName name="VFUR" localSheetId="3">#REF!</definedName>
    <definedName name="VFUR">#REF!</definedName>
    <definedName name="VLAN" localSheetId="2">#REF!</definedName>
    <definedName name="VLAN" localSheetId="0">#REF!</definedName>
    <definedName name="VLAN" localSheetId="3">#REF!</definedName>
    <definedName name="VLAN">#REF!</definedName>
    <definedName name="VMAC" localSheetId="2">#REF!</definedName>
    <definedName name="VMAC" localSheetId="0">#REF!</definedName>
    <definedName name="VMAC" localSheetId="3">#REF!</definedName>
    <definedName name="VMAC">#REF!</definedName>
    <definedName name="VTOO" localSheetId="2">#REF!</definedName>
    <definedName name="VTOO" localSheetId="0">#REF!</definedName>
    <definedName name="VTOO" localSheetId="3">#REF!</definedName>
    <definedName name="VTOO">#REF!</definedName>
    <definedName name="we" localSheetId="2">#REF!</definedName>
    <definedName name="we" localSheetId="0">#REF!</definedName>
    <definedName name="we" localSheetId="3">#REF!</definedName>
    <definedName name="we">#REF!</definedName>
    <definedName name="YEAR" localSheetId="2">#REF!</definedName>
    <definedName name="YEAR" localSheetId="0">#REF!</definedName>
    <definedName name="YEAR" localSheetId="3">#REF!</definedName>
    <definedName name="YEAR">#REF!</definedName>
    <definedName name="ๆ" localSheetId="2">#REF!</definedName>
    <definedName name="ๆ" localSheetId="0">#REF!</definedName>
    <definedName name="ๆ" localSheetId="3">#REF!</definedName>
    <definedName name="ๆ">#REF!</definedName>
  </definedNames>
  <calcPr fullCalcOnLoad="1"/>
</workbook>
</file>

<file path=xl/sharedStrings.xml><?xml version="1.0" encoding="utf-8"?>
<sst xmlns="http://schemas.openxmlformats.org/spreadsheetml/2006/main" count="339" uniqueCount="179">
  <si>
    <t>งบแสดงฐานะการเงิน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</si>
  <si>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</si>
  <si>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</si>
  <si>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</si>
  <si>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</si>
  <si>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ลูกหนี้การค้าและลูกหนี้อื่น</t>
  </si>
  <si>
    <t>งานระหว่างทำ</t>
  </si>
  <si>
    <t>มูลค่างานที่เสร็จยังไม่ได้เรียกเก็บ</t>
  </si>
  <si>
    <t xml:space="preserve">ต้นทุนการพัฒนาอสังหาริมทรัพย์ 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</si>
  <si>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</si>
  <si>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</si>
  <si>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</si>
  <si>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เงินฝากสถาบันการเงินติดภาระหลักประกัน</t>
  </si>
  <si>
    <t>เงินลงทุนในการร่วมค้า</t>
  </si>
  <si>
    <t>อาคารและอุปกรณ์</t>
  </si>
  <si>
    <t>สินทรัพย์ไม่มีตัวตน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</si>
  <si>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</si>
  <si>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</si>
  <si>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</si>
  <si>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</si>
  <si>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</si>
  <si>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</si>
  <si>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เงินเบิกเกินบัญชีและเงินกู้ยืมระยะสั้นจากสถาบันการเงิน</t>
  </si>
  <si>
    <t>เจ้าหนี้การค้าและเจ้าหนี้อื่น</t>
  </si>
  <si>
    <t>ประมาณการต้นทุน</t>
  </si>
  <si>
    <t>เจ้าหนี้เงินประกันผลงาน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</si>
  <si>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</si>
  <si>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</si>
  <si>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</si>
  <si>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ภาระผูกพันผลประโยชน์พนักงาน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</si>
  <si>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</si>
  <si>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</si>
  <si>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</si>
  <si>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 </t>
  </si>
  <si>
    <t xml:space="preserve">ทุนจดทะเบียน </t>
  </si>
  <si>
    <t>ทุนที่ออกและชำระแล้ว</t>
  </si>
  <si>
    <t>ส่วนเกินมูลค่าหุ้น</t>
  </si>
  <si>
    <t>ขาดทุนสะสม</t>
  </si>
  <si>
    <t>รวมส่วนของผู้ถือหุ้น</t>
  </si>
  <si>
    <t>รวมหนี้สินและส่วนของผู้ถือหุ้น</t>
  </si>
  <si>
    <t>งบกำไรขาดทุนเบ็ดเสร็จ</t>
  </si>
  <si>
    <t>รายได้จากการขายและการให้บริการ</t>
  </si>
  <si>
    <t>ต้นทุนขายและการให้บริการ</t>
  </si>
  <si>
    <t>รายได้อื่น</t>
  </si>
  <si>
    <t>ต้นทุนในการจัดจำหน่าย</t>
  </si>
  <si>
    <t>ค่าใช้จ่ายในการบริหาร</t>
  </si>
  <si>
    <t>ต้นทุนทางการเงิน</t>
  </si>
  <si>
    <t>ส่วนแบ่งขาดทุนจากเงินลงทุนในการร่วมค้า</t>
  </si>
  <si>
    <t>กำไร(ขาดทุน)ก่อนภาษีเงินได้</t>
  </si>
  <si>
    <t>งบแสดงการเปลี่ยนแปลงส่วนของผู้ถือหุ้น</t>
  </si>
  <si>
    <t>รวม</t>
  </si>
  <si>
    <t>งบกระแสเงินสด</t>
  </si>
  <si>
    <t>กระแสเงินสดจากกิจกรรมดำเนินงาน</t>
  </si>
  <si>
    <t>ค่าเสื่อมราคาและค่าตัดจำหน่าย</t>
  </si>
  <si>
    <t>ดอกเบี้ยรับ</t>
  </si>
  <si>
    <t>ดอกเบี้ยจ่าย</t>
  </si>
  <si>
    <t>การเปลี่ยนแปลงในสินทรัพย์ดำเนินงาน(เพิ่มขึ้น)ลดลง</t>
  </si>
  <si>
    <t>การเปลี่ยนแปลงในหนี้สินดำเนินงานเพิ่มขึ้น(ลดลง)</t>
  </si>
  <si>
    <t>รับดอกเบี้ย</t>
  </si>
  <si>
    <t>รับคืนภาษีเงินได้ หัก ณ ที่จ่าย</t>
  </si>
  <si>
    <t>จ่ายภาษีเงินได้</t>
  </si>
  <si>
    <t>กระแสเงินสดจากกิจกรรมลงทุน</t>
  </si>
  <si>
    <t>กระแสเงินสดจากกิจกรรมจัดหาเงิน</t>
  </si>
  <si>
    <t>จ่ายดอกเบี้ย</t>
  </si>
  <si>
    <t>เงินสดและรายการเทียบเท่าเงินสดเพิ่มขึ้น(ลดลง)สุทธิ</t>
  </si>
  <si>
    <t>งบแสดงฐานะการเงิน (ต่อ)</t>
  </si>
  <si>
    <t>- 4 -</t>
  </si>
  <si>
    <t>- 5 -</t>
  </si>
  <si>
    <t>- 6 -</t>
  </si>
  <si>
    <t>- 7 -</t>
  </si>
  <si>
    <t>- 8 -</t>
  </si>
  <si>
    <t>งบกระแสเงินสด (ต่อ)</t>
  </si>
  <si>
    <r>
      <t>"</t>
    </r>
    <r>
      <rPr>
        <b/>
        <u val="single"/>
        <sz val="16"/>
        <color indexed="8"/>
        <rFont val="Angsana New"/>
        <family val="1"/>
      </rPr>
      <t>ยังไม่ได้ตรวจสอบ</t>
    </r>
    <r>
      <rPr>
        <b/>
        <sz val="16"/>
        <color indexed="8"/>
        <rFont val="Angsana New"/>
        <family val="1"/>
      </rPr>
      <t>"</t>
    </r>
  </si>
  <si>
    <r>
      <t>"</t>
    </r>
    <r>
      <rPr>
        <b/>
        <u val="single"/>
        <sz val="16"/>
        <color indexed="8"/>
        <rFont val="Angsana New"/>
        <family val="1"/>
      </rPr>
      <t>สอบทานแล้ว</t>
    </r>
    <r>
      <rPr>
        <b/>
        <sz val="16"/>
        <color indexed="8"/>
        <rFont val="Angsana New"/>
        <family val="1"/>
      </rPr>
      <t>"</t>
    </r>
  </si>
  <si>
    <t>2561</t>
  </si>
  <si>
    <t>ณ วันที่ 31</t>
  </si>
  <si>
    <t>- 3 -</t>
  </si>
  <si>
    <t>กำไร (ขาดทุน) ก่อนภาษีเงินได้</t>
  </si>
  <si>
    <t>พันบาท</t>
  </si>
  <si>
    <t>ยอดยกมา ณ วันที่ 1 มกราคม 2561</t>
  </si>
  <si>
    <t>และชำระแล้ว</t>
  </si>
  <si>
    <t>ทุนเรือนหุ้นที่ออก</t>
  </si>
  <si>
    <t>หนี้สินและส่วนของผู้ถือหุ้น (ต่อ)</t>
  </si>
  <si>
    <t>กำไร (ขาดทุน) สำหรับงวด</t>
  </si>
  <si>
    <t>กำไร (ขาดทุน) เบ็ดเสร็จอื่นสำหรับงวด</t>
  </si>
  <si>
    <t>ปรับกระทบกำไร(ขาดทุน)ก่อนภาษีเงินได้</t>
  </si>
  <si>
    <t>เป็นเงินสดสุทธิได้มาจาก (ใช้ไปใน) กิจกรรมดำเนินงาน</t>
  </si>
  <si>
    <t>กำไร(ขาดทุน)จากการดำเนินงานก่อนการเปลี่ยนแปลง</t>
  </si>
  <si>
    <t>ในสินทรัพย์และหนี้สินดำเนินงาน</t>
  </si>
  <si>
    <t>เงินสดสุทธิได้มาจาก (ใช้ไปใน) กิจกรรมดำเนินงาน</t>
  </si>
  <si>
    <t>เงินสดสุทธิได้มาจาก (ใช้ไปใน) กิจกรรมลงทุน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</si>
  <si>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</si>
  <si>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วันปลายงวด</t>
  </si>
  <si>
    <t>กำไรขาดทุนเบ็ดเสร็จอื่น :</t>
  </si>
  <si>
    <t>กำไร (ขาดทุน) เบ็ดเสร็จรวมสำหรับงวด</t>
  </si>
  <si>
    <t>กำไร (ขาดทุน) ต่อหุ้นขั้นพื้นฐาน (บาทต่อหุ้น)</t>
  </si>
  <si>
    <t>จำนวนหุ้นสามัญถัวเฉลี่ยถ่วงน้ำหนัก (พันหุ้น)</t>
  </si>
  <si>
    <t>กำไรต่อหุ้น</t>
  </si>
  <si>
    <t>กำไรขาดทุนเบ็ดเสร็จ</t>
  </si>
  <si>
    <t>เงินสดจ่ายลงทุนในการร่วมค้า</t>
  </si>
  <si>
    <t>18</t>
  </si>
  <si>
    <t>ค่าใช้จ่ายผลประโยชน์พนักงาน</t>
  </si>
  <si>
    <t>2562</t>
  </si>
  <si>
    <t>ยอดยกมา ณ วันที่ 1 มกราคม 2562</t>
  </si>
  <si>
    <t>เงินให้กู้ยืมระยะสั้นแก่กิจการที่เกี่ยวข้องกัน</t>
  </si>
  <si>
    <t>เงินกู้ยืมระยะยาวจากสถาบันการเงินที่ถึงกำหนดชำระ</t>
  </si>
  <si>
    <t>ภายในหนึ่งปี</t>
  </si>
  <si>
    <t>เงินกู้ยืมระยะสั้นจากบุคคลที่เกี่ยวข้องกัน</t>
  </si>
  <si>
    <t>เงินรับล่วงหน้าค่าก่อสร้าง</t>
  </si>
  <si>
    <t>เงินรับล่วงหน้าจากการขายอสังหาริมทรัพย์</t>
  </si>
  <si>
    <t>ธันวาคม 2561</t>
  </si>
  <si>
    <t>(กำไร) ขาดทุนจากการขายและตัดจำหน่ายทรัพย์สิน</t>
  </si>
  <si>
    <t>เงินสดรับจากการขายอุปกรณ์</t>
  </si>
  <si>
    <t>เงินเบิกเกินบัญชีธนาคารและเงินกู้ยืมระยะสั้นจากสถาบันการเงิน</t>
  </si>
  <si>
    <t>เพิ่มขึ้น(ลดลง)</t>
  </si>
  <si>
    <t>- 9 -</t>
  </si>
  <si>
    <t>รายการที่จะไม่ถูกจัดประเภทรายการใหม่เข้าไปไว้ในกำไรหรือขาดทุน</t>
  </si>
  <si>
    <t>สำหรับโครงการผลประโยชน์พนักงาน</t>
  </si>
  <si>
    <t>ภาษีเงินได้ที่เกี่ยวกับกำไรจากการประมาณการตามหลักคณิตศาสตร์</t>
  </si>
  <si>
    <t>ประกันภัยสำหรับโครงการผลประโยชน์พนักงาน</t>
  </si>
  <si>
    <t>รายการที่อาจถูกจัดประเภทรายการใหม่ในภายหลังเข้าไปไว้</t>
  </si>
  <si>
    <t>ในกำไรหรือขาดทุน</t>
  </si>
  <si>
    <t>กำไร (ขาดทุน) เบ็ดเสร็จอื่นสำหรับงวดสุทธิจากภาษีเงินได้</t>
  </si>
  <si>
    <t>เงินกู้ยืมระยะยาวจากสถาบันการเงิน</t>
  </si>
  <si>
    <t xml:space="preserve">             -</t>
  </si>
  <si>
    <t>(เดิมชื่อบริษัท โฟคัส ดีเวลลอปเม้นท์ แอนด์ คอนสตรัคชั่น จำกัด (มหาชน))</t>
  </si>
  <si>
    <t>บริษัท พราว เรียล เอสเตท จำกัด (มหาชน) และบริษัทย่อย</t>
  </si>
  <si>
    <t>งบการเงินรวม</t>
  </si>
  <si>
    <t>งบการเงินเฉพาะกิจการ</t>
  </si>
  <si>
    <t>ณ วันที่ 30</t>
  </si>
  <si>
    <t xml:space="preserve">(เดิมชื่อ บริษัท โฟคัส ดีเวลลอปเม้นท์ แอนด์ คอนสตรัคชั่น จำกัด (มหาชน)) </t>
  </si>
  <si>
    <t>(เดิมชื่อ บริษัท โฟคัส ดีเวลลอปเม้นท์ แอนด์ คอนสตรัคชั่น จำกัด (มหาชน))</t>
  </si>
  <si>
    <t>ตัดจำหน่ายเงินทดรองจ่าย</t>
  </si>
  <si>
    <t>หุ้นสามัญ 641,468,952 หุ้น  มูลค่าหุ้นละ 1 บาท</t>
  </si>
  <si>
    <t>หุ้นสามัญ 673,148,951 หุ้น มูลค่าหุ้นละ 1 บาท</t>
  </si>
  <si>
    <t>- 10 -</t>
  </si>
  <si>
    <t>- 11 -</t>
  </si>
  <si>
    <t>เงินลงทุนในบริษัทย่อย</t>
  </si>
  <si>
    <t>เพิ่มทุนหุ้นสามัญ</t>
  </si>
  <si>
    <t>เงินรับจากการเพิ่มทุนหุ้นสามัญ</t>
  </si>
  <si>
    <t>- 12 -</t>
  </si>
  <si>
    <t>16</t>
  </si>
  <si>
    <t>20</t>
  </si>
  <si>
    <t>4</t>
  </si>
  <si>
    <t>เงินกู้ยืมระยะสั้นจากกิจการที่เกี่ยวข้องกัน</t>
  </si>
  <si>
    <t>เงินสดจ่ายลงทุนในบริษัทย่อย</t>
  </si>
  <si>
    <t>ข้อมูลกระแสเงินสดเปิดเผยเพิ่มเติม :-</t>
  </si>
  <si>
    <t>บันทึกดอกเบี้ยจ่ายเป็นต้นทุนการพัฒนาอสังหาริมทรัพย์</t>
  </si>
  <si>
    <t>4, 15</t>
  </si>
  <si>
    <t>12</t>
  </si>
  <si>
    <t>เงินสดจ่ายให้กู้ยืมระยะสั้นแก่กิจการที่เกี่ยวข้องกัน</t>
  </si>
  <si>
    <t>เงินสดจ่ายเพื่อซื้ออุปกรณ์</t>
  </si>
  <si>
    <t>เงินสดจ่ายเพื่อซื้อสินทรัพย์ไม่มีตัวตน</t>
  </si>
  <si>
    <t>เงินสดรับจากเงินกู้ยืมระยะยาวจากสถาบันการเงิน</t>
  </si>
  <si>
    <t>เงินสดรับจากเงินกู้ยืมระยะสั้นจากบุคคลที่เกี่ยวข้องกัน</t>
  </si>
  <si>
    <t>เงินสดรับจากเงินกู้ยืมจากกิจการที่เกี่ยวข้องกัน</t>
  </si>
  <si>
    <t>เงินสดจ่ายผลประโยชน์พนักงาน</t>
  </si>
  <si>
    <t>เงินสดจ่ายจากเงินกู้ยืมระยะยาวจากสถาบันการเงิน</t>
  </si>
  <si>
    <t>เงินให้กู้ยืมระยะยาวแก่กิจการที่เกี่ยวข้องกัน</t>
  </si>
  <si>
    <t>เงินสดจ่ายให้กู้ยืมระยะยาวแก่กิจการที่เกี่ยวข้องกัน</t>
  </si>
  <si>
    <t>ประมาณการค่าซ่อม (โอนกลับ)</t>
  </si>
  <si>
    <t>4, 6</t>
  </si>
  <si>
    <t>กำไร (ขาดทุน) จากการประมาณการตามหลักคณิตศาสตร์ประกันภัย</t>
  </si>
  <si>
    <t>สำหรับงวดเก้าเดือนสิ้นสุดวันที่ 30 กันยายน 2562</t>
  </si>
  <si>
    <t>สำหรับงวดสามเดือนสิ้นสุดวันที่ 30 กันยายน 2562</t>
  </si>
  <si>
    <t>ณ วันที่ 30 กันยายน 2562</t>
  </si>
  <si>
    <t>กันยายน 2562</t>
  </si>
  <si>
    <t>ยอดคงเหลือ ณ วันที่ 30 กันยายน 2562</t>
  </si>
  <si>
    <t>ยอดคงเหลือ ณ วันที่ 30 กันยายน 2561</t>
  </si>
  <si>
    <t xml:space="preserve">                        -</t>
  </si>
  <si>
    <t>เงินสดรับจากการขายเงินลงทุนในการร่วมค้า</t>
  </si>
  <si>
    <t>เงินสดจ่ายจากเงินกู้ยืมระยะสั้นจากบุคคลที่เกี่ยวข้องกัน</t>
  </si>
  <si>
    <t>กำไรจากการจำหน่ายเงินลงทุน</t>
  </si>
  <si>
    <t>เงินสดรับจากเงินให้กู้ยืมระยะสั้นแก่กิจการที่เกี่ยวข้องกัน</t>
  </si>
  <si>
    <t>กำไรขั้นต้น</t>
  </si>
  <si>
    <t>ค่าใช้จ่ายภาษีเงินได้</t>
  </si>
  <si>
    <t>กำไรจากการตัดบัญชีหนี้สิน</t>
  </si>
  <si>
    <t>เงินสดจ่ายจากการดำเนินงาน</t>
  </si>
  <si>
    <t>เงินสดสุทธิได้มาจากกิจกรรมจัดหาเงิน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</si>
</sst>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.00_);_(* \(#,##0.00\);_(* &quot;-&quot;??_);_(@_)"/>
    <numFmt numFmtId="193" formatCode="_(* #,##0_);_(* \(#,##0\);_(* &quot;-&quot;??_);_(@_)"/>
    <numFmt numFmtId="194" formatCode="_-* #,##0.00\ _F_-;\-* #,##0.00\ _F_-;_-* &quot;-&quot;??\ _F_-;_-@_-"/>
    <numFmt numFmtId="195" formatCode="0.00000000000"/>
    <numFmt numFmtId="196" formatCode="#,##0.00\ &quot;F&quot;;\-#,##0.00\ &quot;F&quot;"/>
    <numFmt numFmtId="197" formatCode="dd\-mmm\-yy_)"/>
    <numFmt numFmtId="198" formatCode="0.0%"/>
    <numFmt numFmtId="199" formatCode="_-[$€-2]* #,##0.00_-;\-[$€-2]* #,##0.00_-;_-[$€-2]* &quot;-&quot;??_-"/>
    <numFmt numFmtId="200" formatCode="_-* #,##0_-;&quot;\&quot;&quot;\&quot;&quot;\&quot;\-* #,##0_-;_-* &quot;-&quot;_-;_-@_-"/>
    <numFmt numFmtId="201" formatCode="_-* #,##0.00_-;&quot;\&quot;&quot;\&quot;&quot;\&quot;\-* #,##0.00_-;_-* &quot;-&quot;??_-;_-@_-"/>
    <numFmt numFmtId="202" formatCode="_-&quot;\&quot;* #,##0_-;&quot;\&quot;&quot;\&quot;&quot;\&quot;\-&quot;\&quot;* #,##0_-;_-&quot;\&quot;* &quot;-&quot;_-;_-@_-"/>
    <numFmt numFmtId="203" formatCode="_-&quot;\&quot;* #,##0.00_-;&quot;\&quot;&quot;\&quot;&quot;\&quot;\-&quot;\&quot;* #,##0.00_-;_-&quot;\&quot;* &quot;-&quot;??_-;_-@_-"/>
    <numFmt numFmtId="204" formatCode="[$-1070000]d/m/yy;@"/>
    <numFmt numFmtId="205" formatCode="[$-1010000]d/m/yy;@"/>
    <numFmt numFmtId="206" formatCode="_(* #,##0.00000_);_(* \(#,##0.00000\);_(* &quot;-&quot;??_);_(@_)"/>
    <numFmt numFmtId="207" formatCode="_(* #,##0.000_);_(* \(#,##0.000\);_(* &quot;-&quot;??_);_(@_)"/>
    <numFmt numFmtId="208" formatCode="#,##0.00\ ;\(#,##0.00\)"/>
    <numFmt numFmtId="209" formatCode="#,##0\ ;\(#,##0\)"/>
    <numFmt numFmtId="210" formatCode="_(* #,##0_);_(* \(#,##0\);_(* &quot;-&quot;_);_(@_)"/>
    <numFmt numFmtId="211" formatCode="#,##0.0\ ;\(#,##0.0\)"/>
    <numFmt numFmtId="212" formatCode="#,##0.000"/>
    <numFmt numFmtId="213" formatCode="#,##0.000_ ;\-#,##0.000\ "/>
    <numFmt numFmtId="214" formatCode="0_ ;\-0\ "/>
    <numFmt numFmtId="215" formatCode="_(* #,##0.0_);_(* \(#,##0.0\);_(* &quot;-&quot;??_);_(@_)"/>
  </numFmts>
  <fonts count="78">
    <font>
      <sz val="14"/>
      <name val="Cordia New"/>
      <family val="0"/>
    </font>
    <font>
      <sz val="11"/>
      <color indexed="8"/>
      <name val="Tahoma"/>
      <family val="2"/>
    </font>
    <font>
      <sz val="15"/>
      <name val="Angsana New"/>
      <family val="1"/>
    </font>
    <font>
      <sz val="14"/>
      <name val="Angsana New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sz val="11"/>
      <color indexed="9"/>
      <name val="Calibri"/>
      <family val="2"/>
    </font>
    <font>
      <sz val="12"/>
      <name val="Tms Rmn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4"/>
      <color indexed="12"/>
      <name val="Cordia New"/>
      <family val="2"/>
    </font>
    <font>
      <sz val="7"/>
      <name val="Small Fonts"/>
      <family val="2"/>
    </font>
    <font>
      <sz val="16"/>
      <name val="BrowalliaUPC"/>
      <family val="2"/>
    </font>
    <font>
      <sz val="10"/>
      <name val="Arial"/>
      <family val="2"/>
    </font>
    <font>
      <sz val="16"/>
      <name val="Cordia New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นูลมรผ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24"/>
      <name val="AngsanaUPC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160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0" fontId="5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195" fontId="7" fillId="0" borderId="0" applyFont="0" applyFill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9" fontId="7" fillId="0" borderId="0">
      <alignment/>
      <protection/>
    </xf>
    <xf numFmtId="195" fontId="7" fillId="0" borderId="0" applyFont="0" applyFill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2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41" borderId="1" applyNumberFormat="0" applyAlignment="0" applyProtection="0"/>
    <xf numFmtId="0" fontId="64" fillId="42" borderId="2" applyNumberFormat="0" applyAlignment="0" applyProtection="0"/>
    <xf numFmtId="0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7" fillId="0" borderId="0">
      <alignment/>
      <protection/>
    </xf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97" fontId="7" fillId="0" borderId="0">
      <alignment/>
      <protection/>
    </xf>
    <xf numFmtId="0" fontId="10" fillId="0" borderId="0" applyProtection="0">
      <alignment/>
    </xf>
    <xf numFmtId="198" fontId="7" fillId="0" borderId="0">
      <alignment/>
      <protection/>
    </xf>
    <xf numFmtId="19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10" fillId="0" borderId="0" applyProtection="0">
      <alignment/>
    </xf>
    <xf numFmtId="0" fontId="66" fillId="43" borderId="0" applyNumberFormat="0" applyBorder="0" applyAlignment="0" applyProtection="0"/>
    <xf numFmtId="38" fontId="11" fillId="44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Protection="0">
      <alignment/>
    </xf>
    <xf numFmtId="0" fontId="12" fillId="0" borderId="0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45" borderId="1" applyNumberFormat="0" applyAlignment="0" applyProtection="0"/>
    <xf numFmtId="10" fontId="11" fillId="46" borderId="8" applyNumberFormat="0" applyBorder="0" applyAlignment="0" applyProtection="0"/>
    <xf numFmtId="0" fontId="71" fillId="0" borderId="9" applyNumberFormat="0" applyFill="0" applyAlignment="0" applyProtection="0"/>
    <xf numFmtId="0" fontId="72" fillId="47" borderId="0" applyNumberFormat="0" applyBorder="0" applyAlignment="0" applyProtection="0"/>
    <xf numFmtId="37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9" fontId="18" fillId="0" borderId="0">
      <alignment/>
      <protection/>
    </xf>
    <xf numFmtId="0" fontId="2" fillId="0" borderId="0">
      <alignment/>
      <protection/>
    </xf>
    <xf numFmtId="0" fontId="60" fillId="48" borderId="10" applyNumberFormat="0" applyFont="0" applyAlignment="0" applyProtection="0"/>
    <xf numFmtId="41" fontId="17" fillId="0" borderId="0" applyFont="0" applyFill="0" applyBorder="0" applyAlignment="0" applyProtection="0"/>
    <xf numFmtId="0" fontId="73" fillId="41" borderId="11" applyNumberFormat="0" applyAlignment="0" applyProtection="0"/>
    <xf numFmtId="9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7" fillId="0" borderId="12" applyNumberFormat="0" applyFill="0" applyAlignment="0" applyProtection="0"/>
    <xf numFmtId="0" fontId="17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19" fillId="44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9" borderId="15" applyNumberFormat="0" applyAlignment="0" applyProtection="0"/>
    <xf numFmtId="0" fontId="24" fillId="0" borderId="16" applyNumberFormat="0" applyFill="0" applyAlignment="0" applyProtection="0"/>
    <xf numFmtId="0" fontId="25" fillId="10" borderId="0" applyNumberFormat="0" applyBorder="0" applyAlignment="0" applyProtection="0"/>
    <xf numFmtId="9" fontId="26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7" fillId="13" borderId="14" applyNumberFormat="0" applyAlignment="0" applyProtection="0"/>
    <xf numFmtId="0" fontId="28" fillId="50" borderId="0" applyNumberFormat="0" applyBorder="0" applyAlignment="0" applyProtection="0"/>
    <xf numFmtId="3" fontId="29" fillId="0" borderId="17">
      <alignment horizontal="center"/>
      <protection/>
    </xf>
    <xf numFmtId="0" fontId="30" fillId="9" borderId="0" applyNumberFormat="0" applyBorder="0" applyAlignment="0" applyProtection="0"/>
    <xf numFmtId="20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17" fillId="0" borderId="0">
      <alignment/>
      <protection/>
    </xf>
    <xf numFmtId="0" fontId="26" fillId="0" borderId="0">
      <alignment/>
      <protection/>
    </xf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4" borderId="0" applyNumberFormat="0" applyBorder="0" applyAlignment="0" applyProtection="0"/>
    <xf numFmtId="0" fontId="31" fillId="44" borderId="18" applyNumberFormat="0" applyAlignment="0" applyProtection="0"/>
    <xf numFmtId="0" fontId="0" fillId="46" borderId="19" applyNumberFormat="0" applyFont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6" fillId="0" borderId="0" xfId="112" applyFont="1" applyFill="1" applyAlignment="1">
      <alignment vertical="center"/>
      <protection/>
    </xf>
    <xf numFmtId="0" fontId="36" fillId="0" borderId="0" xfId="112" applyFont="1" applyFill="1" applyAlignment="1" quotePrefix="1">
      <alignment horizontal="center" vertical="center"/>
      <protection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 vertical="center"/>
    </xf>
    <xf numFmtId="192" fontId="36" fillId="0" borderId="0" xfId="76" applyFont="1" applyFill="1" applyAlignment="1">
      <alignment vertical="center"/>
    </xf>
    <xf numFmtId="0" fontId="3" fillId="0" borderId="0" xfId="112" applyFont="1" applyFill="1" applyBorder="1" applyAlignment="1">
      <alignment vertical="center"/>
      <protection/>
    </xf>
    <xf numFmtId="0" fontId="3" fillId="0" borderId="0" xfId="112" applyFont="1" applyFill="1" applyBorder="1" applyAlignment="1">
      <alignment horizontal="center" vertical="center"/>
      <protection/>
    </xf>
    <xf numFmtId="0" fontId="3" fillId="0" borderId="0" xfId="112" applyFont="1" applyFill="1" applyAlignment="1">
      <alignment vertical="center"/>
      <protection/>
    </xf>
    <xf numFmtId="0" fontId="3" fillId="0" borderId="0" xfId="112" applyFont="1" applyFill="1" applyAlignment="1">
      <alignment horizontal="center" vertical="center"/>
      <protection/>
    </xf>
    <xf numFmtId="0" fontId="3" fillId="0" borderId="0" xfId="112" applyFont="1" applyFill="1" applyAlignment="1">
      <alignment horizontal="left" vertical="center"/>
      <protection/>
    </xf>
    <xf numFmtId="0" fontId="35" fillId="0" borderId="0" xfId="112" applyFont="1" applyFill="1" applyAlignment="1">
      <alignment vertical="center"/>
      <protection/>
    </xf>
    <xf numFmtId="0" fontId="36" fillId="0" borderId="0" xfId="112" applyFont="1" applyFill="1" applyAlignment="1">
      <alignment horizontal="center" vertical="center"/>
      <protection/>
    </xf>
    <xf numFmtId="49" fontId="36" fillId="0" borderId="0" xfId="112" applyNumberFormat="1" applyFont="1" applyFill="1" applyAlignment="1">
      <alignment horizontal="center" vertical="center"/>
      <protection/>
    </xf>
    <xf numFmtId="193" fontId="36" fillId="0" borderId="0" xfId="74" applyNumberFormat="1" applyFont="1" applyFill="1" applyAlignment="1">
      <alignment vertical="center"/>
    </xf>
    <xf numFmtId="0" fontId="35" fillId="0" borderId="0" xfId="112" applyFont="1" applyFill="1" applyAlignment="1">
      <alignment horizontal="center" vertical="center"/>
      <protection/>
    </xf>
    <xf numFmtId="192" fontId="36" fillId="0" borderId="0" xfId="72" applyNumberFormat="1" applyFont="1" applyFill="1" applyAlignment="1">
      <alignment vertical="center"/>
    </xf>
    <xf numFmtId="49" fontId="3" fillId="0" borderId="0" xfId="111" applyFont="1" applyFill="1" applyAlignment="1">
      <alignment vertical="center"/>
      <protection/>
    </xf>
    <xf numFmtId="37" fontId="3" fillId="0" borderId="0" xfId="111" applyNumberFormat="1" applyFont="1" applyFill="1" applyAlignment="1">
      <alignment vertical="center"/>
      <protection/>
    </xf>
    <xf numFmtId="49" fontId="3" fillId="0" borderId="0" xfId="111" applyFont="1" applyFill="1" applyBorder="1" applyAlignment="1">
      <alignment vertical="center"/>
      <protection/>
    </xf>
    <xf numFmtId="49" fontId="40" fillId="0" borderId="0" xfId="111" applyFont="1" applyFill="1" applyAlignment="1">
      <alignment vertical="center"/>
      <protection/>
    </xf>
    <xf numFmtId="37" fontId="40" fillId="0" borderId="0" xfId="111" applyNumberFormat="1" applyFont="1" applyFill="1" applyAlignment="1">
      <alignment vertical="center"/>
      <protection/>
    </xf>
    <xf numFmtId="49" fontId="40" fillId="0" borderId="0" xfId="111" applyFont="1" applyFill="1" applyBorder="1" applyAlignment="1">
      <alignment vertical="center"/>
      <protection/>
    </xf>
    <xf numFmtId="193" fontId="3" fillId="0" borderId="0" xfId="74" applyNumberFormat="1" applyFont="1" applyFill="1" applyBorder="1" applyAlignment="1">
      <alignment horizontal="center" vertical="center"/>
    </xf>
    <xf numFmtId="193" fontId="3" fillId="0" borderId="23" xfId="74" applyNumberFormat="1" applyFont="1" applyFill="1" applyBorder="1" applyAlignment="1">
      <alignment horizontal="center" vertical="center"/>
    </xf>
    <xf numFmtId="49" fontId="3" fillId="0" borderId="0" xfId="112" applyNumberFormat="1" applyFont="1" applyFill="1" applyBorder="1" applyAlignment="1">
      <alignment horizontal="center" vertical="center"/>
      <protection/>
    </xf>
    <xf numFmtId="49" fontId="36" fillId="0" borderId="0" xfId="111" applyFont="1" applyFill="1" applyAlignment="1">
      <alignment vertical="center"/>
      <protection/>
    </xf>
    <xf numFmtId="49" fontId="3" fillId="0" borderId="0" xfId="112" applyNumberFormat="1" applyFont="1" applyFill="1" applyAlignment="1">
      <alignment horizontal="center" vertical="center"/>
      <protection/>
    </xf>
    <xf numFmtId="193" fontId="3" fillId="0" borderId="0" xfId="74" applyNumberFormat="1" applyFont="1" applyFill="1" applyAlignment="1">
      <alignment vertical="center"/>
    </xf>
    <xf numFmtId="0" fontId="3" fillId="0" borderId="0" xfId="112" applyFont="1" applyFill="1" applyAlignment="1" quotePrefix="1">
      <alignment horizontal="center" vertical="center"/>
      <protection/>
    </xf>
    <xf numFmtId="0" fontId="3" fillId="0" borderId="4" xfId="112" applyFont="1" applyFill="1" applyBorder="1" applyAlignment="1" quotePrefix="1">
      <alignment horizontal="center" vertical="center"/>
      <protection/>
    </xf>
    <xf numFmtId="0" fontId="3" fillId="0" borderId="0" xfId="112" applyFont="1" applyFill="1" applyBorder="1" applyAlignment="1" quotePrefix="1">
      <alignment horizontal="center" vertical="center"/>
      <protection/>
    </xf>
    <xf numFmtId="0" fontId="3" fillId="0" borderId="4" xfId="112" applyFont="1" applyFill="1" applyBorder="1" applyAlignment="1">
      <alignment horizontal="center" vertical="center"/>
      <protection/>
    </xf>
    <xf numFmtId="191" fontId="3" fillId="0" borderId="0" xfId="66" applyNumberFormat="1" applyFont="1" applyFill="1" applyBorder="1" applyAlignment="1" quotePrefix="1">
      <alignment horizontal="center"/>
    </xf>
    <xf numFmtId="191" fontId="3" fillId="0" borderId="0" xfId="66" applyNumberFormat="1" applyFont="1" applyFill="1" applyBorder="1" applyAlignment="1">
      <alignment horizontal="center"/>
    </xf>
    <xf numFmtId="191" fontId="3" fillId="0" borderId="24" xfId="66" applyNumberFormat="1" applyFont="1" applyFill="1" applyBorder="1" applyAlignment="1" quotePrefix="1">
      <alignment horizontal="center"/>
    </xf>
    <xf numFmtId="17" fontId="3" fillId="0" borderId="24" xfId="112" applyNumberFormat="1" applyFont="1" applyFill="1" applyBorder="1" applyAlignment="1" quotePrefix="1">
      <alignment horizontal="center"/>
      <protection/>
    </xf>
    <xf numFmtId="193" fontId="3" fillId="0" borderId="0" xfId="74" applyNumberFormat="1" applyFont="1" applyFill="1" applyBorder="1" applyAlignment="1">
      <alignment vertical="center"/>
    </xf>
    <xf numFmtId="0" fontId="3" fillId="0" borderId="0" xfId="103" applyFont="1" applyFill="1" applyAlignment="1">
      <alignment horizontal="center" vertical="center"/>
      <protection/>
    </xf>
    <xf numFmtId="0" fontId="3" fillId="0" borderId="0" xfId="112" applyFont="1" applyFill="1" applyAlignment="1" quotePrefix="1">
      <alignment horizontal="left" vertical="center"/>
      <protection/>
    </xf>
    <xf numFmtId="49" fontId="3" fillId="0" borderId="0" xfId="112" applyNumberFormat="1" applyFont="1" applyFill="1" applyAlignment="1" quotePrefix="1">
      <alignment horizontal="center" vertical="center"/>
      <protection/>
    </xf>
    <xf numFmtId="0" fontId="3" fillId="0" borderId="0" xfId="112" applyFont="1" applyFill="1" applyAlignment="1" quotePrefix="1">
      <alignment vertical="center"/>
      <protection/>
    </xf>
    <xf numFmtId="193" fontId="3" fillId="0" borderId="0" xfId="112" applyNumberFormat="1" applyFont="1" applyFill="1" applyAlignment="1">
      <alignment vertical="center"/>
      <protection/>
    </xf>
    <xf numFmtId="193" fontId="3" fillId="0" borderId="4" xfId="74" applyNumberFormat="1" applyFont="1" applyFill="1" applyBorder="1" applyAlignment="1">
      <alignment horizontal="center" vertical="center"/>
    </xf>
    <xf numFmtId="193" fontId="3" fillId="0" borderId="25" xfId="74" applyNumberFormat="1" applyFont="1" applyFill="1" applyBorder="1" applyAlignment="1">
      <alignment vertical="center"/>
    </xf>
    <xf numFmtId="192" fontId="3" fillId="0" borderId="0" xfId="76" applyFont="1" applyFill="1" applyAlignment="1">
      <alignment vertical="center"/>
    </xf>
    <xf numFmtId="192" fontId="3" fillId="0" borderId="0" xfId="72" applyNumberFormat="1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112" applyNumberFormat="1" applyFont="1" applyFill="1" applyAlignment="1">
      <alignment vertical="center"/>
      <protection/>
    </xf>
    <xf numFmtId="0" fontId="3" fillId="0" borderId="0" xfId="112" applyNumberFormat="1" applyFont="1" applyFill="1" applyAlignment="1" quotePrefix="1">
      <alignment horizontal="center" vertical="center"/>
      <protection/>
    </xf>
    <xf numFmtId="193" fontId="3" fillId="0" borderId="0" xfId="76" applyNumberFormat="1" applyFont="1" applyFill="1" applyAlignment="1">
      <alignment vertical="center"/>
    </xf>
    <xf numFmtId="193" fontId="3" fillId="0" borderId="24" xfId="76" applyNumberFormat="1" applyFont="1" applyFill="1" applyBorder="1" applyAlignment="1">
      <alignment vertical="center"/>
    </xf>
    <xf numFmtId="193" fontId="3" fillId="0" borderId="0" xfId="76" applyNumberFormat="1" applyFont="1" applyFill="1" applyBorder="1" applyAlignment="1">
      <alignment vertical="center"/>
    </xf>
    <xf numFmtId="193" fontId="3" fillId="0" borderId="0" xfId="76" applyNumberFormat="1" applyFont="1" applyFill="1" applyBorder="1" applyAlignment="1">
      <alignment horizontal="center" vertical="center"/>
    </xf>
    <xf numFmtId="0" fontId="3" fillId="0" borderId="0" xfId="11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193" fontId="77" fillId="0" borderId="0" xfId="66" applyNumberFormat="1" applyFont="1" applyFill="1" applyBorder="1" applyAlignment="1">
      <alignment vertical="center"/>
    </xf>
    <xf numFmtId="193" fontId="3" fillId="0" borderId="26" xfId="76" applyNumberFormat="1" applyFont="1" applyFill="1" applyBorder="1" applyAlignment="1">
      <alignment vertical="center"/>
    </xf>
    <xf numFmtId="43" fontId="3" fillId="0" borderId="0" xfId="112" applyNumberFormat="1" applyFont="1" applyFill="1" applyAlignment="1">
      <alignment vertical="center"/>
      <protection/>
    </xf>
    <xf numFmtId="193" fontId="3" fillId="0" borderId="24" xfId="11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193" fontId="77" fillId="0" borderId="24" xfId="66" applyNumberFormat="1" applyFont="1" applyFill="1" applyBorder="1" applyAlignment="1">
      <alignment vertical="center"/>
    </xf>
    <xf numFmtId="204" fontId="3" fillId="0" borderId="0" xfId="0" applyNumberFormat="1" applyFont="1" applyFill="1" applyAlignment="1">
      <alignment horizontal="left" vertical="center"/>
    </xf>
    <xf numFmtId="204" fontId="3" fillId="0" borderId="0" xfId="0" applyNumberFormat="1" applyFont="1" applyFill="1" applyBorder="1" applyAlignment="1">
      <alignment horizontal="center" vertical="center"/>
    </xf>
    <xf numFmtId="204" fontId="3" fillId="0" borderId="0" xfId="0" applyNumberFormat="1" applyFont="1" applyFill="1" applyBorder="1" applyAlignment="1">
      <alignment horizontal="left" vertical="center"/>
    </xf>
    <xf numFmtId="204" fontId="3" fillId="0" borderId="0" xfId="0" applyNumberFormat="1" applyFont="1" applyFill="1" applyAlignment="1">
      <alignment vertical="center"/>
    </xf>
    <xf numFmtId="205" fontId="3" fillId="0" borderId="0" xfId="106" applyNumberFormat="1" applyFont="1" applyFill="1" applyAlignment="1">
      <alignment vertical="center"/>
      <protection/>
    </xf>
    <xf numFmtId="193" fontId="3" fillId="0" borderId="23" xfId="76" applyNumberFormat="1" applyFont="1" applyFill="1" applyBorder="1" applyAlignment="1">
      <alignment vertical="center"/>
    </xf>
    <xf numFmtId="192" fontId="77" fillId="0" borderId="25" xfId="66" applyNumberFormat="1" applyFont="1" applyFill="1" applyBorder="1" applyAlignment="1">
      <alignment vertical="center"/>
    </xf>
    <xf numFmtId="0" fontId="3" fillId="0" borderId="0" xfId="72" applyFont="1" applyFill="1" applyBorder="1" applyAlignment="1">
      <alignment vertical="center"/>
    </xf>
    <xf numFmtId="192" fontId="3" fillId="0" borderId="25" xfId="72" applyNumberFormat="1" applyFont="1" applyFill="1" applyBorder="1" applyAlignment="1">
      <alignment vertical="center"/>
    </xf>
    <xf numFmtId="193" fontId="3" fillId="0" borderId="25" xfId="76" applyNumberFormat="1" applyFont="1" applyFill="1" applyBorder="1" applyAlignment="1">
      <alignment vertical="center"/>
    </xf>
    <xf numFmtId="192" fontId="3" fillId="0" borderId="0" xfId="76" applyFont="1" applyFill="1" applyBorder="1" applyAlignment="1">
      <alignment vertical="center"/>
    </xf>
    <xf numFmtId="49" fontId="42" fillId="0" borderId="0" xfId="111" applyFont="1" applyFill="1" applyAlignment="1">
      <alignment horizontal="centerContinuous" vertical="center"/>
      <protection/>
    </xf>
    <xf numFmtId="49" fontId="42" fillId="0" borderId="0" xfId="111" applyFont="1" applyFill="1" applyBorder="1" applyAlignment="1">
      <alignment horizontal="centerContinuous" vertical="center"/>
      <protection/>
    </xf>
    <xf numFmtId="37" fontId="42" fillId="0" borderId="24" xfId="111" applyNumberFormat="1" applyFont="1" applyFill="1" applyBorder="1" applyAlignment="1">
      <alignment horizontal="center" vertical="center"/>
      <protection/>
    </xf>
    <xf numFmtId="49" fontId="42" fillId="0" borderId="0" xfId="111" applyFont="1" applyFill="1" applyAlignment="1">
      <alignment vertical="center"/>
      <protection/>
    </xf>
    <xf numFmtId="37" fontId="42" fillId="0" borderId="0" xfId="111" applyNumberFormat="1" applyFont="1" applyFill="1" applyAlignment="1">
      <alignment horizontal="center" vertical="center"/>
      <protection/>
    </xf>
    <xf numFmtId="37" fontId="42" fillId="0" borderId="0" xfId="111" applyNumberFormat="1" applyFont="1" applyFill="1" applyBorder="1" applyAlignment="1">
      <alignment horizontal="center" vertical="center"/>
      <protection/>
    </xf>
    <xf numFmtId="208" fontId="42" fillId="0" borderId="0" xfId="111" applyNumberFormat="1" applyFont="1" applyFill="1" applyBorder="1" applyAlignment="1">
      <alignment horizontal="center" vertical="center"/>
      <protection/>
    </xf>
    <xf numFmtId="49" fontId="42" fillId="0" borderId="0" xfId="111" applyFont="1" applyFill="1" applyAlignment="1" quotePrefix="1">
      <alignment horizontal="left" vertical="center"/>
      <protection/>
    </xf>
    <xf numFmtId="49" fontId="42" fillId="0" borderId="0" xfId="112" applyNumberFormat="1" applyFont="1" applyFill="1" applyBorder="1" applyAlignment="1">
      <alignment horizontal="center" vertical="center"/>
      <protection/>
    </xf>
    <xf numFmtId="208" fontId="42" fillId="0" borderId="24" xfId="111" applyNumberFormat="1" applyFont="1" applyFill="1" applyBorder="1" applyAlignment="1">
      <alignment horizontal="center" vertical="center"/>
      <protection/>
    </xf>
    <xf numFmtId="37" fontId="42" fillId="0" borderId="24" xfId="111" applyNumberFormat="1" applyFont="1" applyFill="1" applyBorder="1" applyAlignment="1">
      <alignment vertical="center"/>
      <protection/>
    </xf>
    <xf numFmtId="37" fontId="42" fillId="0" borderId="0" xfId="111" applyNumberFormat="1" applyFont="1" applyFill="1" applyAlignment="1">
      <alignment vertical="center"/>
      <protection/>
    </xf>
    <xf numFmtId="49" fontId="42" fillId="0" borderId="0" xfId="111" applyFont="1" applyFill="1" applyAlignment="1">
      <alignment horizontal="left" vertical="center"/>
      <protection/>
    </xf>
    <xf numFmtId="49" fontId="42" fillId="0" borderId="0" xfId="111" applyFont="1" applyFill="1" applyBorder="1" applyAlignment="1">
      <alignment horizontal="left" vertical="center"/>
      <protection/>
    </xf>
    <xf numFmtId="193" fontId="42" fillId="0" borderId="0" xfId="74" applyNumberFormat="1" applyFont="1" applyFill="1" applyBorder="1" applyAlignment="1">
      <alignment horizontal="center" vertical="center"/>
    </xf>
    <xf numFmtId="49" fontId="42" fillId="0" borderId="0" xfId="111" applyFont="1" applyFill="1" applyBorder="1" applyAlignment="1">
      <alignment horizontal="center" vertical="center"/>
      <protection/>
    </xf>
    <xf numFmtId="193" fontId="42" fillId="0" borderId="0" xfId="74" applyNumberFormat="1" applyFont="1" applyFill="1" applyBorder="1" applyAlignment="1">
      <alignment horizontal="right" vertical="center"/>
    </xf>
    <xf numFmtId="49" fontId="42" fillId="0" borderId="0" xfId="111" applyFont="1" applyFill="1" applyBorder="1" applyAlignment="1" quotePrefix="1">
      <alignment horizontal="left" vertical="center"/>
      <protection/>
    </xf>
    <xf numFmtId="193" fontId="42" fillId="0" borderId="23" xfId="74" applyNumberFormat="1" applyFont="1" applyFill="1" applyBorder="1" applyAlignment="1">
      <alignment horizontal="center" vertical="center"/>
    </xf>
    <xf numFmtId="49" fontId="42" fillId="0" borderId="0" xfId="111" applyFont="1" applyFill="1" applyBorder="1" applyAlignment="1">
      <alignment vertical="center"/>
      <protection/>
    </xf>
    <xf numFmtId="193" fontId="3" fillId="0" borderId="24" xfId="74" applyNumberFormat="1" applyFont="1" applyFill="1" applyBorder="1" applyAlignment="1">
      <alignment horizontal="center" vertical="center"/>
    </xf>
    <xf numFmtId="0" fontId="36" fillId="0" borderId="0" xfId="66" applyFont="1" applyFill="1" applyAlignment="1">
      <alignment vertical="center"/>
    </xf>
    <xf numFmtId="0" fontId="3" fillId="0" borderId="0" xfId="66" applyFont="1" applyFill="1" applyAlignment="1">
      <alignment vertical="center"/>
    </xf>
    <xf numFmtId="2" fontId="3" fillId="0" borderId="0" xfId="66" applyNumberFormat="1" applyFont="1" applyFill="1" applyAlignment="1">
      <alignment vertical="center"/>
    </xf>
    <xf numFmtId="193" fontId="3" fillId="0" borderId="0" xfId="112" applyNumberFormat="1" applyFont="1" applyFill="1" applyAlignment="1">
      <alignment horizontal="center" vertical="center"/>
      <protection/>
    </xf>
    <xf numFmtId="193" fontId="77" fillId="0" borderId="25" xfId="66" applyNumberFormat="1" applyFont="1" applyFill="1" applyBorder="1" applyAlignment="1">
      <alignment vertical="center"/>
    </xf>
    <xf numFmtId="0" fontId="3" fillId="0" borderId="24" xfId="112" applyNumberFormat="1" applyFont="1" applyFill="1" applyBorder="1" applyAlignment="1" quotePrefix="1">
      <alignment horizontal="center" vertical="center"/>
      <protection/>
    </xf>
    <xf numFmtId="208" fontId="3" fillId="0" borderId="0" xfId="112" applyNumberFormat="1" applyFont="1" applyFill="1" applyAlignment="1">
      <alignment vertical="center"/>
      <protection/>
    </xf>
    <xf numFmtId="0" fontId="3" fillId="0" borderId="0" xfId="112" applyFont="1" applyFill="1" applyBorder="1" applyAlignment="1">
      <alignment horizontal="left" vertical="center"/>
      <protection/>
    </xf>
    <xf numFmtId="193" fontId="3" fillId="0" borderId="0" xfId="75" applyNumberFormat="1" applyFont="1" applyFill="1" applyBorder="1" applyAlignment="1">
      <alignment horizontal="right" vertical="center"/>
    </xf>
    <xf numFmtId="193" fontId="3" fillId="0" borderId="0" xfId="76" applyNumberFormat="1" applyFont="1" applyFill="1" applyAlignment="1">
      <alignment horizontal="right" vertical="center"/>
    </xf>
    <xf numFmtId="193" fontId="3" fillId="0" borderId="0" xfId="76" applyNumberFormat="1" applyFont="1" applyFill="1" applyBorder="1" applyAlignment="1">
      <alignment horizontal="left" vertical="center"/>
    </xf>
    <xf numFmtId="209" fontId="3" fillId="0" borderId="0" xfId="112" applyNumberFormat="1" applyFont="1" applyFill="1" applyAlignment="1">
      <alignment horizontal="right" vertical="center"/>
      <protection/>
    </xf>
    <xf numFmtId="193" fontId="3" fillId="0" borderId="0" xfId="75" applyNumberFormat="1" applyFont="1" applyFill="1" applyAlignment="1">
      <alignment horizontal="right" vertical="center"/>
    </xf>
    <xf numFmtId="0" fontId="36" fillId="0" borderId="0" xfId="112" applyFont="1" applyFill="1" applyAlignment="1">
      <alignment horizontal="left" vertical="center"/>
      <protection/>
    </xf>
    <xf numFmtId="193" fontId="36" fillId="0" borderId="0" xfId="76" applyNumberFormat="1" applyFont="1" applyFill="1" applyBorder="1" applyAlignment="1">
      <alignment horizontal="right" vertical="center"/>
    </xf>
    <xf numFmtId="0" fontId="3" fillId="0" borderId="24" xfId="112" applyFont="1" applyFill="1" applyBorder="1" applyAlignment="1" quotePrefix="1">
      <alignment horizontal="center" vertical="center"/>
      <protection/>
    </xf>
    <xf numFmtId="0" fontId="3" fillId="0" borderId="4" xfId="112" applyNumberFormat="1" applyFont="1" applyFill="1" applyBorder="1" applyAlignment="1" quotePrefix="1">
      <alignment horizontal="center" vertical="center"/>
      <protection/>
    </xf>
    <xf numFmtId="0" fontId="39" fillId="0" borderId="0" xfId="112" applyFont="1" applyFill="1" applyBorder="1" applyAlignment="1">
      <alignment vertical="center"/>
      <protection/>
    </xf>
    <xf numFmtId="193" fontId="3" fillId="0" borderId="0" xfId="76" applyNumberFormat="1" applyFont="1" applyFill="1" applyBorder="1" applyAlignment="1">
      <alignment horizontal="right" vertical="center"/>
    </xf>
    <xf numFmtId="193" fontId="3" fillId="0" borderId="24" xfId="76" applyNumberFormat="1" applyFont="1" applyFill="1" applyBorder="1" applyAlignment="1">
      <alignment horizontal="right" vertical="center"/>
    </xf>
    <xf numFmtId="193" fontId="3" fillId="0" borderId="0" xfId="112" applyNumberFormat="1" applyFont="1" applyFill="1" applyBorder="1" applyAlignment="1">
      <alignment vertical="center"/>
      <protection/>
    </xf>
    <xf numFmtId="193" fontId="3" fillId="0" borderId="26" xfId="76" applyNumberFormat="1" applyFont="1" applyFill="1" applyBorder="1" applyAlignment="1">
      <alignment horizontal="right" vertical="center"/>
    </xf>
    <xf numFmtId="193" fontId="3" fillId="0" borderId="0" xfId="112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210" fontId="3" fillId="0" borderId="0" xfId="75" applyNumberFormat="1" applyFont="1" applyFill="1" applyBorder="1" applyAlignment="1">
      <alignment horizontal="right" vertical="center"/>
    </xf>
    <xf numFmtId="208" fontId="3" fillId="0" borderId="0" xfId="112" applyNumberFormat="1" applyFont="1" applyFill="1" applyBorder="1" applyAlignment="1">
      <alignment vertical="center"/>
      <protection/>
    </xf>
    <xf numFmtId="193" fontId="3" fillId="0" borderId="4" xfId="112" applyNumberFormat="1" applyFont="1" applyFill="1" applyBorder="1" applyAlignment="1">
      <alignment vertical="center"/>
      <protection/>
    </xf>
    <xf numFmtId="193" fontId="3" fillId="0" borderId="4" xfId="76" applyNumberFormat="1" applyFont="1" applyFill="1" applyBorder="1" applyAlignment="1">
      <alignment vertical="center"/>
    </xf>
    <xf numFmtId="209" fontId="3" fillId="0" borderId="0" xfId="112" applyNumberFormat="1" applyFont="1" applyFill="1" applyAlignment="1">
      <alignment vertical="center"/>
      <protection/>
    </xf>
    <xf numFmtId="193" fontId="3" fillId="0" borderId="0" xfId="76" applyNumberFormat="1" applyFont="1" applyFill="1" applyAlignment="1">
      <alignment horizontal="center" vertical="center"/>
    </xf>
    <xf numFmtId="0" fontId="39" fillId="0" borderId="0" xfId="112" applyFont="1" applyFill="1" applyAlignment="1">
      <alignment vertical="center"/>
      <protection/>
    </xf>
    <xf numFmtId="0" fontId="3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112" applyNumberFormat="1" applyFont="1" applyFill="1" applyAlignment="1">
      <alignment vertical="center"/>
      <protection/>
    </xf>
    <xf numFmtId="0" fontId="3" fillId="0" borderId="24" xfId="112" applyFont="1" applyFill="1" applyBorder="1" applyAlignment="1">
      <alignment horizontal="center" vertical="center"/>
      <protection/>
    </xf>
    <xf numFmtId="0" fontId="3" fillId="0" borderId="4" xfId="112" applyFont="1" applyFill="1" applyBorder="1" applyAlignment="1">
      <alignment horizontal="center" vertical="center"/>
      <protection/>
    </xf>
    <xf numFmtId="0" fontId="3" fillId="0" borderId="0" xfId="112" applyFont="1" applyFill="1" applyAlignment="1">
      <alignment horizontal="left" vertical="center"/>
      <protection/>
    </xf>
    <xf numFmtId="0" fontId="35" fillId="0" borderId="0" xfId="112" applyFont="1" applyFill="1" applyAlignment="1">
      <alignment horizontal="center" vertical="center"/>
      <protection/>
    </xf>
    <xf numFmtId="0" fontId="35" fillId="0" borderId="0" xfId="112" applyFont="1" applyFill="1" applyAlignment="1" quotePrefix="1">
      <alignment horizontal="center" vertical="center"/>
      <protection/>
    </xf>
    <xf numFmtId="0" fontId="36" fillId="0" borderId="0" xfId="112" applyFont="1" applyFill="1" applyAlignment="1" quotePrefix="1">
      <alignment horizontal="center" vertical="center"/>
      <protection/>
    </xf>
    <xf numFmtId="0" fontId="36" fillId="0" borderId="0" xfId="112" applyFont="1" applyFill="1" applyAlignment="1">
      <alignment horizontal="center" vertical="center"/>
      <protection/>
    </xf>
    <xf numFmtId="0" fontId="41" fillId="0" borderId="0" xfId="112" applyFont="1" applyFill="1" applyAlignment="1" quotePrefix="1">
      <alignment horizontal="center" vertical="center"/>
      <protection/>
    </xf>
    <xf numFmtId="0" fontId="41" fillId="0" borderId="0" xfId="112" applyFont="1" applyFill="1" applyAlignment="1">
      <alignment horizontal="center" vertical="center"/>
      <protection/>
    </xf>
    <xf numFmtId="37" fontId="42" fillId="0" borderId="4" xfId="111" applyNumberFormat="1" applyFont="1" applyFill="1" applyBorder="1" applyAlignment="1">
      <alignment horizontal="center" vertical="center"/>
      <protection/>
    </xf>
    <xf numFmtId="49" fontId="36" fillId="0" borderId="0" xfId="111" applyFont="1" applyFill="1" applyAlignment="1" quotePrefix="1">
      <alignment horizontal="center" vertical="center"/>
      <protection/>
    </xf>
    <xf numFmtId="49" fontId="36" fillId="0" borderId="0" xfId="111" applyFont="1" applyFill="1" applyAlignment="1">
      <alignment horizontal="center" vertical="center"/>
      <protection/>
    </xf>
    <xf numFmtId="0" fontId="35" fillId="0" borderId="0" xfId="111" applyNumberFormat="1" applyFont="1" applyFill="1" applyAlignment="1">
      <alignment horizontal="center" vertical="center"/>
      <protection/>
    </xf>
    <xf numFmtId="0" fontId="35" fillId="0" borderId="0" xfId="111" applyNumberFormat="1" applyFont="1" applyFill="1" applyAlignment="1" quotePrefix="1">
      <alignment horizontal="center" vertical="center"/>
      <protection/>
    </xf>
    <xf numFmtId="49" fontId="35" fillId="0" borderId="0" xfId="111" applyFont="1" applyFill="1" applyAlignment="1">
      <alignment horizontal="center" vertical="center"/>
      <protection/>
    </xf>
    <xf numFmtId="37" fontId="42" fillId="0" borderId="24" xfId="111" applyNumberFormat="1" applyFont="1" applyFill="1" applyBorder="1" applyAlignment="1">
      <alignment horizontal="center" vertical="center"/>
      <protection/>
    </xf>
  </cellXfs>
  <cellStyles count="146">
    <cellStyle name="Normal" xfId="0"/>
    <cellStyle name="^6A_x0001_" xfId="15"/>
    <cellStyle name="0,0&#13;&#10;NA&#13;&#10;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ส่วนที่ถูกเน้น1" xfId="23"/>
    <cellStyle name="20% - ส่วนที่ถูกเน้น2" xfId="24"/>
    <cellStyle name="20% - ส่วนที่ถูกเน้น3" xfId="25"/>
    <cellStyle name="20% - ส่วนที่ถูกเน้น4" xfId="26"/>
    <cellStyle name="20% - ส่วนที่ถูกเน้น5" xfId="27"/>
    <cellStyle name="20% - ส่วนที่ถูกเน้น6" xfId="28"/>
    <cellStyle name="๒๖๋&#13;A_x0001_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ส่วนที่ถูกเน้น1" xfId="36"/>
    <cellStyle name="40% - ส่วนที่ถูกเน้น2" xfId="37"/>
    <cellStyle name="40% - ส่วนที่ถูกเน้น3" xfId="38"/>
    <cellStyle name="40% - ส่วนที่ถูกเน้น4" xfId="39"/>
    <cellStyle name="40% - ส่วนที่ถูกเน้น5" xfId="40"/>
    <cellStyle name="40% - ส่วนที่ถูกเน้น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ส่วนที่ถูกเน้น1" xfId="48"/>
    <cellStyle name="60% - ส่วนที่ถูกเน้น2" xfId="49"/>
    <cellStyle name="60% - ส่วนที่ถูกเน้น3" xfId="50"/>
    <cellStyle name="60% - ส่วนที่ถูกเน้น4" xfId="51"/>
    <cellStyle name="60% - ส่วนที่ถูกเน้น5" xfId="52"/>
    <cellStyle name="60% - ส่วนที่ถูกเน้น6" xfId="53"/>
    <cellStyle name="75" xfId="54"/>
    <cellStyle name="A_x0001_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ody" xfId="63"/>
    <cellStyle name="Calculation" xfId="64"/>
    <cellStyle name="Check Cell" xfId="65"/>
    <cellStyle name="Comma" xfId="66"/>
    <cellStyle name="Comma [0]" xfId="67"/>
    <cellStyle name="Comma 2" xfId="68"/>
    <cellStyle name="Comma 2 2 2_Book1" xfId="69"/>
    <cellStyle name="Comma 24" xfId="70"/>
    <cellStyle name="Comma 3" xfId="71"/>
    <cellStyle name="Comma 4" xfId="72"/>
    <cellStyle name="comma zerodec" xfId="73"/>
    <cellStyle name="Comma_FOCUS.Lead Q1'10 2" xfId="74"/>
    <cellStyle name="Comma_FOCUS.Lead Q2'09" xfId="75"/>
    <cellStyle name="Comma_FOCUS.Lead Q2'09 2" xfId="76"/>
    <cellStyle name="Currency" xfId="77"/>
    <cellStyle name="Currency [0]" xfId="78"/>
    <cellStyle name="Currency1" xfId="79"/>
    <cellStyle name="Date" xfId="80"/>
    <cellStyle name="Dollar (zero dec)" xfId="81"/>
    <cellStyle name="Euro" xfId="82"/>
    <cellStyle name="Explanatory Text" xfId="83"/>
    <cellStyle name="Fixed" xfId="84"/>
    <cellStyle name="Good" xfId="85"/>
    <cellStyle name="Grey" xfId="86"/>
    <cellStyle name="Header1" xfId="87"/>
    <cellStyle name="Header2" xfId="88"/>
    <cellStyle name="Heading 1" xfId="89"/>
    <cellStyle name="Heading 2" xfId="90"/>
    <cellStyle name="Heading 3" xfId="91"/>
    <cellStyle name="Heading 4" xfId="92"/>
    <cellStyle name="HEADING1" xfId="93"/>
    <cellStyle name="HEADING2" xfId="94"/>
    <cellStyle name="Hyperlink 2" xfId="95"/>
    <cellStyle name="Hyperlink 2 2" xfId="96"/>
    <cellStyle name="Input" xfId="97"/>
    <cellStyle name="Input [yellow]" xfId="98"/>
    <cellStyle name="Linked Cell" xfId="99"/>
    <cellStyle name="Neutral" xfId="100"/>
    <cellStyle name="no dec" xfId="101"/>
    <cellStyle name="Normal - Style1" xfId="102"/>
    <cellStyle name="Normal 10 3" xfId="103"/>
    <cellStyle name="Normal 2" xfId="104"/>
    <cellStyle name="Normal 23" xfId="105"/>
    <cellStyle name="Normal 3" xfId="106"/>
    <cellStyle name="Normal 35" xfId="107"/>
    <cellStyle name="Normal 4" xfId="108"/>
    <cellStyle name="Normal 5" xfId="109"/>
    <cellStyle name="Normal 6" xfId="110"/>
    <cellStyle name="Normal_FI04-Accounts-A3009t-SS" xfId="111"/>
    <cellStyle name="Normal_FOCUST2" xfId="112"/>
    <cellStyle name="Note" xfId="113"/>
    <cellStyle name="oft Excel]&#13;&#10;Comment=The open=/f lines load custom functions into the Paste Function list.&#13;&#10;Maximized=3&#13;&#10;Basics=1&#13;&#10;A" xfId="114"/>
    <cellStyle name="Output" xfId="115"/>
    <cellStyle name="Percent" xfId="116"/>
    <cellStyle name="Percent [2]" xfId="117"/>
    <cellStyle name="Percent 2" xfId="118"/>
    <cellStyle name="Quantity" xfId="119"/>
    <cellStyle name="Style 1" xfId="120"/>
    <cellStyle name="Title" xfId="121"/>
    <cellStyle name="Total" xfId="122"/>
    <cellStyle name="Warning Text" xfId="123"/>
    <cellStyle name="การคำนวณ" xfId="124"/>
    <cellStyle name="ข้อความเตือน" xfId="125"/>
    <cellStyle name="ข้อความอธิบาย" xfId="126"/>
    <cellStyle name="เครื่องหมายจุลภาค 2" xfId="127"/>
    <cellStyle name="เครื่องหมายจุลภาค 3" xfId="128"/>
    <cellStyle name="เครื่องหมายจุลภาค_Book1" xfId="129"/>
    <cellStyle name="ชื่อเรื่อง" xfId="130"/>
    <cellStyle name="เซลล์ตรวจสอบ" xfId="131"/>
    <cellStyle name="เซลล์ที่มีการเชื่อมโยง" xfId="132"/>
    <cellStyle name="ดี" xfId="133"/>
    <cellStyle name="น้บะภฒ_95" xfId="134"/>
    <cellStyle name="ปกติ 2" xfId="135"/>
    <cellStyle name="ปกติ 2 2" xfId="136"/>
    <cellStyle name="ปกติ_Book1" xfId="137"/>
    <cellStyle name="ป้อนค่า" xfId="138"/>
    <cellStyle name="ปานกลาง" xfId="139"/>
    <cellStyle name="ผลรวม" xfId="140"/>
    <cellStyle name="แย่" xfId="141"/>
    <cellStyle name="ฤธถ [0]_95" xfId="142"/>
    <cellStyle name="ฤธถ_95" xfId="143"/>
    <cellStyle name="ล๋ศญ [0]_95" xfId="144"/>
    <cellStyle name="ล๋ศญ_95" xfId="145"/>
    <cellStyle name="ลักษณะ 1" xfId="146"/>
    <cellStyle name="วฅมุ_4ฟ๙ฝวภ๛" xfId="147"/>
    <cellStyle name="ส่วนที่ถูกเน้น1" xfId="148"/>
    <cellStyle name="ส่วนที่ถูกเน้น2" xfId="149"/>
    <cellStyle name="ส่วนที่ถูกเน้น3" xfId="150"/>
    <cellStyle name="ส่วนที่ถูกเน้น4" xfId="151"/>
    <cellStyle name="ส่วนที่ถูกเน้น5" xfId="152"/>
    <cellStyle name="ส่วนที่ถูกเน้น6" xfId="153"/>
    <cellStyle name="แสดงผล" xfId="154"/>
    <cellStyle name="หมายเหตุ" xfId="155"/>
    <cellStyle name="หัวเรื่อง 1" xfId="156"/>
    <cellStyle name="หัวเรื่อง 2" xfId="157"/>
    <cellStyle name="หัวเรื่อง 3" xfId="158"/>
    <cellStyle name="หัวเรื่อง 4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Work\PAE\1.%20Focus-PC\Focus%20PCL\2017\Own\Ple_Y'17_Focus\Focus%20Lead%20YE'17_N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s-srv2\data\Client%202005\Client\Safari%20World\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s-srv2\Data\SB\data\invoiceStatus\invoiceStatus2005(as%20at%20Dec%2031,2005)%20_%20Jan%209'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s-srv\public\SB\data\invoiceStatus\invoiceStatus2005(as%20at%20Sep30)_Revis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_T"/>
      <sheetName val="BS_E"/>
      <sheetName val="PL_T"/>
      <sheetName val="PL_E"/>
      <sheetName val="CE_T"/>
      <sheetName val="CE_E"/>
      <sheetName val="CF_T"/>
      <sheetName val="CF_E"/>
      <sheetName val="BS_T(Q)"/>
      <sheetName val="BS_E(Q)"/>
      <sheetName val="PL_T(Q)"/>
      <sheetName val="PL_E(Q)"/>
      <sheetName val="CE_T(Q) "/>
      <sheetName val="CE_E(Q)"/>
      <sheetName val="CF_T(Q)"/>
      <sheetName val="CF_E(Q)"/>
      <sheetName val="Rec.CF"/>
      <sheetName val="WCF(P840)"/>
      <sheetName val="WCF-Q"/>
      <sheetName val="TB(P810)"/>
      <sheetName val="H920.1-BS Conso"/>
      <sheetName val="H920.2-PL"/>
      <sheetName val="H920.3 FWB-FV 31.12.17"/>
      <sheetName val="H920.4 Eliminate"/>
      <sheetName val="H920.5 FWB FV วันซื้อ"/>
      <sheetName val="Related"/>
      <sheetName val="เอกสารแนบ"/>
      <sheetName val="P820"/>
      <sheetName val="WBS(P830.10)"/>
      <sheetName val="WPL(P830.20)"/>
      <sheetName val="A1"/>
      <sheetName val="A3"/>
      <sheetName val="A4"/>
      <sheetName val="A5"/>
      <sheetName val="A6"/>
      <sheetName val="B1"/>
      <sheetName val="B2"/>
      <sheetName val="B3"/>
      <sheetName val="B4"/>
      <sheetName val="C2"/>
      <sheetName val="C3"/>
      <sheetName val="C4"/>
      <sheetName val="D1"/>
      <sheetName val="D2"/>
      <sheetName val="D3"/>
      <sheetName val="D4"/>
      <sheetName val="E1"/>
      <sheetName val="E2"/>
      <sheetName val="E3"/>
      <sheetName val="E4"/>
      <sheetName val="E5"/>
      <sheetName val="E6"/>
      <sheetName val="F1"/>
      <sheetName val="F2"/>
      <sheetName val="แบ่งงาน"/>
      <sheetName val="Formular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.-RE-48"/>
      <sheetName val="01 - ยอดบวก"/>
      <sheetName val="01 - ยอดลบ"/>
      <sheetName val="02 - ยอดบวก"/>
      <sheetName val="02 - ยอดลบ"/>
      <sheetName val="03 - ยอดบวก"/>
      <sheetName val="03 - ยอดลบ"/>
      <sheetName val="TO - SP"/>
      <sheetName val="TO _ SP"/>
      <sheetName val="A"/>
      <sheetName val="Standing Data"/>
      <sheetName val="Asset &amp; Liability"/>
      <sheetName val="Net asset value"/>
      <sheetName val="Newspaper"/>
      <sheetName val="cost4-47"/>
      <sheetName val="StandingData"/>
      <sheetName val="BPR"/>
      <sheetName val="List"/>
      <sheetName val="Adj&amp;Rje(Z820) "/>
      <sheetName val="D300"/>
      <sheetName val="Sheet1"/>
      <sheetName val="currency"/>
      <sheetName val="200-110"/>
      <sheetName val="REPORT"/>
      <sheetName val="อัตรามรณะ"/>
      <sheetName val="สรุปข้อมูลที่เตรียม (SB_54)"/>
      <sheetName val="CODE,NAME"/>
      <sheetName val="K-5"/>
      <sheetName val="Conso"/>
      <sheetName val="11922"/>
      <sheetName val="PS-1995"/>
      <sheetName val="Payment"/>
      <sheetName val="Raw Material"/>
      <sheetName val="STATEMENT"/>
      <sheetName val="CODE"/>
      <sheetName val="sale"/>
      <sheetName val="Sheet11"/>
      <sheetName val="Sheet3"/>
      <sheetName val="E510"/>
      <sheetName val="Asp"/>
      <sheetName val="addl cost"/>
      <sheetName val="accumdeprn"/>
      <sheetName val="Purchase Order"/>
      <sheetName val="Customize Your Purchase Order"/>
      <sheetName val="CASH RP"/>
      <sheetName val="Header"/>
      <sheetName val="Assumptions"/>
      <sheetName val="feature"/>
      <sheetName val="A500"/>
      <sheetName val="B200"/>
      <sheetName val="B900"/>
      <sheetName val="11-20"/>
      <sheetName val="RateFutureTrx"/>
      <sheetName val="Sheet2"/>
      <sheetName val="Reconcile"/>
      <sheetName val="B131 "/>
      <sheetName val="Sampling"/>
      <sheetName val="FF_3"/>
      <sheetName val="Company Info"/>
      <sheetName val="CA Comp"/>
      <sheetName val="TBA"/>
      <sheetName val="gl"/>
      <sheetName val="LC _ TR Listing"/>
      <sheetName val="CF;E Q"/>
      <sheetName val="FF-3"/>
      <sheetName val="M_Maincomp"/>
      <sheetName val="PL _ ผลงานใหม่รวม"/>
      <sheetName val="P810-TB"/>
      <sheetName val="A100"/>
      <sheetName val="A200"/>
      <sheetName val="Norms SP"/>
      <sheetName val="จันทร์"/>
      <sheetName val="BAL42"/>
      <sheetName val="Expense Summary"/>
      <sheetName val="part-import"/>
      <sheetName val="New Item"/>
      <sheetName val="part-lo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Inv"/>
      <sheetName val="Warr"/>
      <sheetName val="&lt;-Notes-&gt;"/>
      <sheetName val="Proj"/>
      <sheetName val="MRec"/>
      <sheetName val="Rec"/>
      <sheetName val="Inv"/>
      <sheetName val="Wait"/>
      <sheetName val="Summ"/>
      <sheetName val="List"/>
      <sheetName val="Newspaper"/>
      <sheetName val="TO - SP"/>
      <sheetName val="200-110"/>
      <sheetName val="part-import"/>
      <sheetName val="part-local"/>
      <sheetName val="11-20"/>
      <sheetName val="FF_2 _1_"/>
      <sheetName val="FSA"/>
      <sheetName val="B"/>
      <sheetName val="currency"/>
      <sheetName val=""/>
      <sheetName val="M_Maincomp"/>
      <sheetName val="StandingData"/>
      <sheetName val="Assumptions"/>
      <sheetName val="New Item"/>
      <sheetName val="cost4-47"/>
      <sheetName val="CFP-BK2"/>
      <sheetName val="STATEMENT"/>
      <sheetName val="Adj&amp;Rje(Z820) "/>
      <sheetName val="finshing"/>
      <sheetName val="machining"/>
      <sheetName val="Sheet1"/>
      <sheetName val="FF_3"/>
      <sheetName val="Standing Data"/>
      <sheetName val="Asset &amp; Liability"/>
      <sheetName val="Net asset value"/>
      <sheetName val="2553"/>
      <sheetName val="DATA EXPEN.BG"/>
      <sheetName val="CODE,NAME"/>
      <sheetName val="feature"/>
      <sheetName val="I"/>
      <sheetName val="invoiceStatus2005(as at Dec 31,"/>
      <sheetName val="GL CB"/>
      <sheetName val="GL M"/>
      <sheetName val="InventTableModule_1-1"/>
      <sheetName val="IFS"/>
      <sheetName val="UF"/>
      <sheetName val="Val_Ind"/>
      <sheetName val="Master"/>
      <sheetName val="U"/>
      <sheetName val="Sparepart_Package_Jan'08"/>
      <sheetName val="B131 "/>
      <sheetName val="Sheet4"/>
      <sheetName val="FF_2"/>
      <sheetName val="addl cost"/>
      <sheetName val="Company Info"/>
      <sheetName val="CA Comp"/>
      <sheetName val="accumdeprn"/>
      <sheetName val="Bedrreceptuur"/>
      <sheetName val="อัตรามรณะ"/>
      <sheetName val="cal (2)"/>
      <sheetName val="E422_พนง.เข้าใหม่"/>
      <sheetName val="E420"/>
      <sheetName val="ใช้ sheet นี้ค่ะ"/>
      <sheetName val="Financial Summary"/>
      <sheetName val="อาคาร"/>
      <sheetName val="Details"/>
      <sheetName val="D300"/>
      <sheetName val="BPR"/>
      <sheetName val="gl"/>
      <sheetName val="COST (ACC.ขาย10-2005)"/>
      <sheetName val="ค่าขนส่ง"/>
      <sheetName val="Setu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Inv"/>
      <sheetName val="Warr"/>
      <sheetName val="&lt;-Notes-&gt;"/>
      <sheetName val="Proj"/>
      <sheetName val="MRec"/>
      <sheetName val="Rec"/>
      <sheetName val="Inv"/>
      <sheetName val="Wait"/>
      <sheetName val="Summ"/>
      <sheetName val="List"/>
      <sheetName val="Sheet1"/>
      <sheetName val="Sheet2"/>
      <sheetName val="Sheet3"/>
      <sheetName val="invoiceStatus2005(as at Sep30)_"/>
      <sheetName val="feature"/>
      <sheetName val="Newspaper"/>
      <sheetName val="A"/>
      <sheetName val="FF_2"/>
      <sheetName val="11-20"/>
      <sheetName val="Header"/>
      <sheetName val="Standing Data"/>
      <sheetName val="Asset &amp; Liability"/>
      <sheetName val="Net asset value"/>
      <sheetName val="RSS9801"/>
      <sheetName val="M_Maincomp"/>
      <sheetName val="TO - SP"/>
      <sheetName val="A100"/>
      <sheetName val="A500"/>
      <sheetName val="B200"/>
      <sheetName val="B900"/>
      <sheetName val="E100"/>
      <sheetName val="E500"/>
      <sheetName val="Raw Material"/>
      <sheetName val="Assumptions"/>
      <sheetName val="PJ List"/>
      <sheetName val="FSA"/>
      <sheetName val="gl"/>
      <sheetName val="U"/>
      <sheetName val="invoiceStatus2005(as%20at%20Sep"/>
      <sheetName val="งบทดลองปภพ 4-47"/>
      <sheetName val="FF_2 _1_"/>
      <sheetName val="B"/>
      <sheetName val="B131 "/>
      <sheetName val="BPR"/>
      <sheetName val="Details"/>
      <sheetName val="invoiceStatus2005(as_at_Sep30)_"/>
      <sheetName val="TB Worksheet"/>
      <sheetName val="อัตราค่าบรรทุก"/>
      <sheetName val="GiaVL"/>
      <sheetName val="200-110"/>
      <sheetName val="PL"/>
      <sheetName val="BS"/>
      <sheetName val="acs"/>
      <sheetName val="gold แลกทอง"/>
      <sheetName val="10KR"/>
      <sheetName val="10KW"/>
      <sheetName val="10KY"/>
      <sheetName val="14KR"/>
      <sheetName val="14KW"/>
      <sheetName val="14KY"/>
      <sheetName val="18KW"/>
      <sheetName val="18KY"/>
      <sheetName val="24K"/>
      <sheetName val="8KW"/>
      <sheetName val="8KY"/>
      <sheetName val="9KW"/>
      <sheetName val="9KY"/>
      <sheetName val="Stock Aging"/>
      <sheetName val="FF_3"/>
      <sheetName val="FF-3"/>
      <sheetName val="STATEMENT"/>
      <sheetName val="part-import"/>
      <sheetName val="part-local"/>
      <sheetName val="Sampling"/>
      <sheetName val="D300"/>
      <sheetName val="TermLoans"/>
      <sheetName val="D201la"/>
      <sheetName val="InventTableModule_1-1"/>
    </sheetNames>
    <sheetDataSet>
      <sheetData sheetId="9">
        <row r="2">
          <cell r="C2" t="str">
            <v>Invoice</v>
          </cell>
        </row>
        <row r="3">
          <cell r="C3" t="str">
            <v>Receipt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24" customHeight="1"/>
  <cols>
    <col min="1" max="1" width="2.7109375" style="8" customWidth="1"/>
    <col min="2" max="3" width="2.421875" style="8" customWidth="1"/>
    <col min="4" max="4" width="37.8515625" style="8" customWidth="1"/>
    <col min="5" max="5" width="0.85546875" style="8" customWidth="1"/>
    <col min="6" max="6" width="8.140625" style="27" customWidth="1"/>
    <col min="7" max="7" width="0.85546875" style="9" customWidth="1"/>
    <col min="8" max="8" width="12.8515625" style="9" customWidth="1"/>
    <col min="9" max="9" width="0.9921875" style="9" customWidth="1"/>
    <col min="10" max="10" width="12.8515625" style="28" customWidth="1"/>
    <col min="11" max="11" width="0.85546875" style="8" customWidth="1"/>
    <col min="12" max="12" width="12.8515625" style="28" customWidth="1"/>
    <col min="13" max="16384" width="11.421875" style="8" customWidth="1"/>
  </cols>
  <sheetData>
    <row r="1" spans="6:12" s="1" customFormat="1" ht="24" customHeight="1">
      <c r="F1" s="13"/>
      <c r="G1" s="12"/>
      <c r="H1" s="12"/>
      <c r="I1" s="12"/>
      <c r="J1" s="14"/>
      <c r="L1" s="3" t="s">
        <v>72</v>
      </c>
    </row>
    <row r="2" spans="6:12" s="1" customFormat="1" ht="24" customHeight="1">
      <c r="F2" s="13"/>
      <c r="G2" s="12"/>
      <c r="H2" s="12"/>
      <c r="I2" s="12"/>
      <c r="J2" s="14"/>
      <c r="L2" s="3" t="s">
        <v>73</v>
      </c>
    </row>
    <row r="3" spans="1:12" s="1" customFormat="1" ht="24" customHeight="1">
      <c r="A3" s="133" t="s">
        <v>76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1" customFormat="1" ht="24" customHeight="1">
      <c r="A4" s="131" t="s">
        <v>126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s="11" customFormat="1" ht="24" customHeight="1">
      <c r="A5" s="131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11" customFormat="1" ht="24" customHeight="1">
      <c r="A6" s="131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s="11" customFormat="1" ht="24" customHeight="1">
      <c r="A7" s="132" t="s">
        <v>165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s="1" customFormat="1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1" customFormat="1" ht="24" customHeight="1">
      <c r="A9" s="136" t="s">
        <v>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1:12" ht="20.25" customHeight="1">
      <c r="A10" s="29"/>
      <c r="B10" s="29"/>
      <c r="C10" s="29"/>
      <c r="D10" s="29"/>
      <c r="E10" s="29"/>
      <c r="F10" s="29"/>
      <c r="G10" s="29"/>
      <c r="H10" s="128" t="s">
        <v>78</v>
      </c>
      <c r="I10" s="128"/>
      <c r="J10" s="128"/>
      <c r="K10" s="128"/>
      <c r="L10" s="128"/>
    </row>
    <row r="11" spans="1:12" ht="20.25" customHeight="1">
      <c r="A11" s="29"/>
      <c r="B11" s="29"/>
      <c r="C11" s="29"/>
      <c r="D11" s="29"/>
      <c r="E11" s="29"/>
      <c r="F11" s="29"/>
      <c r="G11" s="29"/>
      <c r="H11" s="30" t="s">
        <v>127</v>
      </c>
      <c r="I11" s="31"/>
      <c r="J11" s="129" t="s">
        <v>128</v>
      </c>
      <c r="K11" s="129"/>
      <c r="L11" s="129"/>
    </row>
    <row r="12" spans="1:12" ht="20.25" customHeight="1">
      <c r="A12" s="29"/>
      <c r="B12" s="29"/>
      <c r="C12" s="29"/>
      <c r="D12" s="29"/>
      <c r="E12" s="29"/>
      <c r="F12" s="29"/>
      <c r="G12" s="29"/>
      <c r="H12" s="33" t="s">
        <v>129</v>
      </c>
      <c r="I12" s="29"/>
      <c r="J12" s="33" t="s">
        <v>129</v>
      </c>
      <c r="K12" s="34"/>
      <c r="L12" s="33" t="s">
        <v>75</v>
      </c>
    </row>
    <row r="13" spans="1:12" ht="20.25" customHeight="1">
      <c r="A13" s="29"/>
      <c r="B13" s="29"/>
      <c r="C13" s="29"/>
      <c r="E13" s="29"/>
      <c r="F13" s="25" t="s">
        <v>1</v>
      </c>
      <c r="G13" s="29"/>
      <c r="H13" s="35" t="s">
        <v>166</v>
      </c>
      <c r="I13" s="29"/>
      <c r="J13" s="35" t="s">
        <v>166</v>
      </c>
      <c r="K13" s="34"/>
      <c r="L13" s="36" t="s">
        <v>110</v>
      </c>
    </row>
    <row r="14" spans="1:12" ht="20.25" customHeight="1">
      <c r="A14" s="8" t="s">
        <v>3</v>
      </c>
      <c r="F14" s="25"/>
      <c r="G14" s="7"/>
      <c r="H14" s="7"/>
      <c r="I14" s="7"/>
      <c r="J14" s="37"/>
      <c r="K14" s="6"/>
      <c r="L14" s="37"/>
    </row>
    <row r="15" spans="1:12" ht="20.25" customHeight="1">
      <c r="A15" s="10"/>
      <c r="B15" s="8" t="s">
        <v>4</v>
      </c>
      <c r="F15" s="38">
        <v>5</v>
      </c>
      <c r="H15" s="23">
        <v>8216</v>
      </c>
      <c r="J15" s="23">
        <v>6947</v>
      </c>
      <c r="K15" s="23"/>
      <c r="L15" s="23">
        <v>7311</v>
      </c>
    </row>
    <row r="16" spans="1:12" ht="20.25" customHeight="1">
      <c r="A16" s="39"/>
      <c r="B16" s="8" t="s">
        <v>5</v>
      </c>
      <c r="F16" s="38" t="s">
        <v>161</v>
      </c>
      <c r="H16" s="23">
        <v>221</v>
      </c>
      <c r="J16" s="23">
        <v>16003</v>
      </c>
      <c r="K16" s="23"/>
      <c r="L16" s="23">
        <v>39412</v>
      </c>
    </row>
    <row r="17" spans="1:12" ht="20.25" customHeight="1">
      <c r="A17" s="10"/>
      <c r="B17" s="8" t="s">
        <v>7</v>
      </c>
      <c r="F17" s="27" t="s">
        <v>100</v>
      </c>
      <c r="H17" s="23">
        <v>0</v>
      </c>
      <c r="J17" s="23">
        <v>0</v>
      </c>
      <c r="K17" s="23"/>
      <c r="L17" s="23">
        <v>2007</v>
      </c>
    </row>
    <row r="18" spans="1:12" ht="20.25" customHeight="1">
      <c r="A18" s="39"/>
      <c r="B18" s="8" t="s">
        <v>104</v>
      </c>
      <c r="F18" s="38">
        <v>4</v>
      </c>
      <c r="H18" s="23">
        <v>0</v>
      </c>
      <c r="J18" s="23">
        <v>27384</v>
      </c>
      <c r="K18" s="23"/>
      <c r="L18" s="23">
        <v>17631</v>
      </c>
    </row>
    <row r="19" spans="1:12" ht="20.25" customHeight="1">
      <c r="A19" s="10"/>
      <c r="B19" s="8" t="s">
        <v>6</v>
      </c>
      <c r="F19" s="40"/>
      <c r="H19" s="23">
        <v>0</v>
      </c>
      <c r="J19" s="23">
        <v>0</v>
      </c>
      <c r="K19" s="23"/>
      <c r="L19" s="23">
        <v>1497</v>
      </c>
    </row>
    <row r="20" spans="1:12" ht="20.25" customHeight="1">
      <c r="A20" s="10"/>
      <c r="B20" s="8" t="s">
        <v>8</v>
      </c>
      <c r="F20" s="38">
        <v>7</v>
      </c>
      <c r="H20" s="23">
        <v>1502108</v>
      </c>
      <c r="J20" s="23">
        <v>153060</v>
      </c>
      <c r="K20" s="23"/>
      <c r="L20" s="23">
        <v>173323</v>
      </c>
    </row>
    <row r="21" spans="1:12" ht="20.25" customHeight="1">
      <c r="A21" s="39"/>
      <c r="B21" s="41" t="s">
        <v>9</v>
      </c>
      <c r="H21" s="23">
        <v>13589</v>
      </c>
      <c r="J21" s="23">
        <v>7741</v>
      </c>
      <c r="K21" s="42"/>
      <c r="L21" s="23">
        <v>5461</v>
      </c>
    </row>
    <row r="22" spans="1:12" ht="20.25" customHeight="1">
      <c r="A22" s="10"/>
      <c r="B22" s="10"/>
      <c r="D22" s="10" t="s">
        <v>10</v>
      </c>
      <c r="H22" s="43">
        <f>SUM(H15:H21)</f>
        <v>1524134</v>
      </c>
      <c r="J22" s="43">
        <f>SUM(J15:J21)</f>
        <v>211135</v>
      </c>
      <c r="K22" s="23"/>
      <c r="L22" s="43">
        <v>246642</v>
      </c>
    </row>
    <row r="23" spans="1:11" ht="20.25" customHeight="1">
      <c r="A23" s="8" t="s">
        <v>11</v>
      </c>
      <c r="K23" s="42"/>
    </row>
    <row r="24" spans="1:12" ht="20.25" customHeight="1">
      <c r="A24" s="10"/>
      <c r="B24" s="8" t="s">
        <v>12</v>
      </c>
      <c r="F24" s="38">
        <v>8</v>
      </c>
      <c r="H24" s="23">
        <v>190</v>
      </c>
      <c r="J24" s="23">
        <v>190</v>
      </c>
      <c r="K24" s="23"/>
      <c r="L24" s="23">
        <v>7427</v>
      </c>
    </row>
    <row r="25" spans="1:12" ht="20.25" customHeight="1">
      <c r="A25" s="10"/>
      <c r="B25" s="8" t="s">
        <v>137</v>
      </c>
      <c r="F25" s="38">
        <v>9</v>
      </c>
      <c r="H25" s="23">
        <v>0</v>
      </c>
      <c r="J25" s="23">
        <v>499</v>
      </c>
      <c r="K25" s="23"/>
      <c r="L25" s="23">
        <v>0</v>
      </c>
    </row>
    <row r="26" spans="1:12" ht="20.25" customHeight="1">
      <c r="A26" s="10"/>
      <c r="B26" s="8" t="s">
        <v>13</v>
      </c>
      <c r="F26" s="38">
        <v>10</v>
      </c>
      <c r="H26" s="23">
        <v>0</v>
      </c>
      <c r="J26" s="23">
        <v>0</v>
      </c>
      <c r="K26" s="23"/>
      <c r="L26" s="23">
        <v>28784</v>
      </c>
    </row>
    <row r="27" spans="1:12" ht="20.25" customHeight="1">
      <c r="A27" s="10"/>
      <c r="B27" s="8" t="s">
        <v>158</v>
      </c>
      <c r="F27" s="38">
        <v>4</v>
      </c>
      <c r="H27" s="23">
        <v>0</v>
      </c>
      <c r="J27" s="23">
        <v>650000</v>
      </c>
      <c r="K27" s="23"/>
      <c r="L27" s="23">
        <v>0</v>
      </c>
    </row>
    <row r="28" spans="1:12" ht="20.25" customHeight="1">
      <c r="A28" s="10"/>
      <c r="B28" s="8" t="s">
        <v>14</v>
      </c>
      <c r="F28" s="38">
        <v>11</v>
      </c>
      <c r="H28" s="23">
        <v>3955</v>
      </c>
      <c r="J28" s="23">
        <v>3015</v>
      </c>
      <c r="K28" s="23"/>
      <c r="L28" s="23">
        <v>6185</v>
      </c>
    </row>
    <row r="29" spans="1:12" ht="20.25" customHeight="1">
      <c r="A29" s="10"/>
      <c r="B29" s="8" t="s">
        <v>15</v>
      </c>
      <c r="H29" s="23">
        <v>1630</v>
      </c>
      <c r="J29" s="23">
        <v>1630</v>
      </c>
      <c r="K29" s="23"/>
      <c r="L29" s="23">
        <v>2242</v>
      </c>
    </row>
    <row r="30" spans="1:12" ht="20.25" customHeight="1">
      <c r="A30" s="10"/>
      <c r="B30" s="8" t="s">
        <v>16</v>
      </c>
      <c r="F30" s="38">
        <v>12</v>
      </c>
      <c r="H30" s="23">
        <v>9451</v>
      </c>
      <c r="J30" s="23">
        <v>9451</v>
      </c>
      <c r="K30" s="23"/>
      <c r="L30" s="23">
        <v>11397</v>
      </c>
    </row>
    <row r="31" spans="1:12" ht="20.25" customHeight="1">
      <c r="A31" s="39"/>
      <c r="B31" s="41" t="s">
        <v>17</v>
      </c>
      <c r="F31" s="38">
        <v>13</v>
      </c>
      <c r="H31" s="23">
        <v>13459</v>
      </c>
      <c r="J31" s="23">
        <v>13459</v>
      </c>
      <c r="K31" s="23"/>
      <c r="L31" s="23">
        <v>14067</v>
      </c>
    </row>
    <row r="32" spans="4:12" ht="20.25" customHeight="1">
      <c r="D32" s="8" t="s">
        <v>18</v>
      </c>
      <c r="H32" s="43">
        <f>SUM(H24:H31)</f>
        <v>28685</v>
      </c>
      <c r="J32" s="43">
        <f>SUM(J24:J31)</f>
        <v>678244</v>
      </c>
      <c r="K32" s="23"/>
      <c r="L32" s="43">
        <v>70102</v>
      </c>
    </row>
    <row r="33" spans="2:12" ht="20.25" customHeight="1" thickBot="1">
      <c r="B33" s="8" t="s">
        <v>19</v>
      </c>
      <c r="H33" s="24">
        <f>H22+H32</f>
        <v>1552819</v>
      </c>
      <c r="J33" s="24">
        <f>J22+J32</f>
        <v>889379</v>
      </c>
      <c r="K33" s="23"/>
      <c r="L33" s="24">
        <v>316744</v>
      </c>
    </row>
    <row r="34" spans="10:12" ht="20.25" customHeight="1" thickTop="1">
      <c r="J34" s="23"/>
      <c r="K34" s="23"/>
      <c r="L34" s="23"/>
    </row>
    <row r="35" spans="10:12" ht="20.25" customHeight="1">
      <c r="J35" s="23"/>
      <c r="K35" s="23"/>
      <c r="L35" s="23"/>
    </row>
    <row r="36" spans="6:12" s="1" customFormat="1" ht="24" customHeight="1">
      <c r="F36" s="13"/>
      <c r="G36" s="12"/>
      <c r="H36" s="12"/>
      <c r="I36" s="12"/>
      <c r="J36" s="14"/>
      <c r="L36" s="3" t="s">
        <v>72</v>
      </c>
    </row>
    <row r="37" spans="6:12" s="1" customFormat="1" ht="24" customHeight="1">
      <c r="F37" s="13"/>
      <c r="G37" s="12"/>
      <c r="H37" s="12"/>
      <c r="I37" s="12"/>
      <c r="J37" s="14"/>
      <c r="L37" s="3" t="s">
        <v>73</v>
      </c>
    </row>
    <row r="38" spans="1:12" s="1" customFormat="1" ht="24" customHeight="1">
      <c r="A38" s="133" t="s">
        <v>66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s="1" customFormat="1" ht="24" customHeight="1">
      <c r="A39" s="131" t="s">
        <v>126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</row>
    <row r="40" spans="1:12" s="11" customFormat="1" ht="24" customHeight="1">
      <c r="A40" s="131" t="s">
        <v>125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1:12" s="11" customFormat="1" ht="24" customHeight="1">
      <c r="A41" s="132" t="s">
        <v>65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1:12" s="1" customFormat="1" ht="24" customHeight="1">
      <c r="A42" s="132" t="s">
        <v>165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1:12" s="11" customFormat="1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1" customFormat="1" ht="24" customHeight="1">
      <c r="A44" s="135" t="s">
        <v>20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1:12" ht="21.75" customHeight="1">
      <c r="A45" s="29"/>
      <c r="B45" s="29"/>
      <c r="C45" s="29"/>
      <c r="D45" s="29"/>
      <c r="E45" s="29"/>
      <c r="F45" s="29"/>
      <c r="G45" s="29"/>
      <c r="H45" s="128" t="s">
        <v>78</v>
      </c>
      <c r="I45" s="128"/>
      <c r="J45" s="128"/>
      <c r="K45" s="128"/>
      <c r="L45" s="128"/>
    </row>
    <row r="46" spans="1:12" ht="21.75" customHeight="1">
      <c r="A46" s="29"/>
      <c r="B46" s="29"/>
      <c r="C46" s="29"/>
      <c r="D46" s="29"/>
      <c r="E46" s="29"/>
      <c r="F46" s="29"/>
      <c r="G46" s="29"/>
      <c r="H46" s="30" t="s">
        <v>127</v>
      </c>
      <c r="I46" s="31"/>
      <c r="J46" s="129" t="s">
        <v>128</v>
      </c>
      <c r="K46" s="129"/>
      <c r="L46" s="129"/>
    </row>
    <row r="47" spans="1:12" ht="21.75" customHeight="1">
      <c r="A47" s="29"/>
      <c r="B47" s="29"/>
      <c r="C47" s="29"/>
      <c r="D47" s="29"/>
      <c r="E47" s="29"/>
      <c r="F47" s="29"/>
      <c r="G47" s="29"/>
      <c r="H47" s="33" t="s">
        <v>129</v>
      </c>
      <c r="I47" s="29"/>
      <c r="J47" s="33" t="s">
        <v>129</v>
      </c>
      <c r="K47" s="34"/>
      <c r="L47" s="33" t="s">
        <v>75</v>
      </c>
    </row>
    <row r="48" spans="1:12" ht="21.75" customHeight="1">
      <c r="A48" s="29"/>
      <c r="B48" s="29"/>
      <c r="C48" s="29"/>
      <c r="E48" s="29"/>
      <c r="F48" s="25" t="s">
        <v>1</v>
      </c>
      <c r="G48" s="29"/>
      <c r="H48" s="35" t="s">
        <v>166</v>
      </c>
      <c r="I48" s="29"/>
      <c r="J48" s="35" t="s">
        <v>166</v>
      </c>
      <c r="K48" s="34"/>
      <c r="L48" s="36" t="s">
        <v>110</v>
      </c>
    </row>
    <row r="49" ht="21.75" customHeight="1">
      <c r="A49" s="8" t="s">
        <v>21</v>
      </c>
    </row>
    <row r="50" spans="1:12" ht="21.75" customHeight="1">
      <c r="A50" s="39"/>
      <c r="B50" s="8" t="s">
        <v>22</v>
      </c>
      <c r="F50" s="38">
        <v>14</v>
      </c>
      <c r="H50" s="23">
        <v>550000</v>
      </c>
      <c r="J50" s="23">
        <v>0</v>
      </c>
      <c r="K50" s="42"/>
      <c r="L50" s="23">
        <v>17037</v>
      </c>
    </row>
    <row r="51" spans="1:12" ht="21.75" customHeight="1">
      <c r="A51" s="39"/>
      <c r="B51" s="8" t="s">
        <v>23</v>
      </c>
      <c r="F51" s="38" t="s">
        <v>148</v>
      </c>
      <c r="H51" s="23">
        <v>11762</v>
      </c>
      <c r="J51" s="23">
        <v>7259</v>
      </c>
      <c r="K51" s="42"/>
      <c r="L51" s="23">
        <v>23170</v>
      </c>
    </row>
    <row r="52" spans="1:12" ht="21.75" customHeight="1">
      <c r="A52" s="39"/>
      <c r="B52" s="8" t="s">
        <v>105</v>
      </c>
      <c r="J52" s="23"/>
      <c r="K52" s="42"/>
      <c r="L52" s="23"/>
    </row>
    <row r="53" spans="1:12" ht="21.75" customHeight="1">
      <c r="A53" s="39"/>
      <c r="C53" s="8" t="s">
        <v>106</v>
      </c>
      <c r="F53" s="38">
        <v>16</v>
      </c>
      <c r="H53" s="23">
        <v>72952</v>
      </c>
      <c r="J53" s="23">
        <v>72952</v>
      </c>
      <c r="K53" s="42"/>
      <c r="L53" s="23">
        <v>39445</v>
      </c>
    </row>
    <row r="54" spans="1:12" ht="21.75" customHeight="1">
      <c r="A54" s="39"/>
      <c r="B54" s="8" t="s">
        <v>107</v>
      </c>
      <c r="F54" s="38">
        <v>4</v>
      </c>
      <c r="H54" s="23">
        <v>0</v>
      </c>
      <c r="J54" s="23">
        <v>0</v>
      </c>
      <c r="K54" s="42"/>
      <c r="L54" s="23">
        <v>29900</v>
      </c>
    </row>
    <row r="55" spans="1:12" ht="21.75" customHeight="1">
      <c r="A55" s="39"/>
      <c r="B55" s="8" t="s">
        <v>144</v>
      </c>
      <c r="F55" s="27" t="s">
        <v>143</v>
      </c>
      <c r="H55" s="23">
        <v>25000</v>
      </c>
      <c r="J55" s="23">
        <v>0</v>
      </c>
      <c r="K55" s="42"/>
      <c r="L55" s="23" t="s">
        <v>124</v>
      </c>
    </row>
    <row r="56" spans="1:12" ht="21.75" customHeight="1">
      <c r="A56" s="10"/>
      <c r="B56" s="8" t="s">
        <v>24</v>
      </c>
      <c r="H56" s="23">
        <v>16673</v>
      </c>
      <c r="J56" s="23">
        <v>16673</v>
      </c>
      <c r="K56" s="42"/>
      <c r="L56" s="23">
        <v>13888</v>
      </c>
    </row>
    <row r="57" spans="1:12" ht="21.75" customHeight="1">
      <c r="A57" s="10"/>
      <c r="B57" s="8" t="s">
        <v>25</v>
      </c>
      <c r="H57" s="23">
        <v>17120</v>
      </c>
      <c r="J57" s="23">
        <v>17120</v>
      </c>
      <c r="K57" s="42"/>
      <c r="L57" s="23">
        <v>18325</v>
      </c>
    </row>
    <row r="58" spans="1:13" ht="21.75" customHeight="1">
      <c r="A58" s="10"/>
      <c r="B58" s="8" t="s">
        <v>108</v>
      </c>
      <c r="F58" s="38">
        <v>18</v>
      </c>
      <c r="H58" s="23">
        <v>1384</v>
      </c>
      <c r="J58" s="23">
        <v>1384</v>
      </c>
      <c r="K58" s="42"/>
      <c r="L58" s="23">
        <v>6168</v>
      </c>
      <c r="M58" s="23"/>
    </row>
    <row r="59" spans="1:12" ht="21.75" customHeight="1">
      <c r="A59" s="10"/>
      <c r="B59" s="8" t="s">
        <v>109</v>
      </c>
      <c r="H59" s="23">
        <v>5387</v>
      </c>
      <c r="J59" s="23">
        <v>5387</v>
      </c>
      <c r="K59" s="42"/>
      <c r="L59" s="23">
        <v>28362</v>
      </c>
    </row>
    <row r="60" spans="1:12" ht="21.75" customHeight="1">
      <c r="A60" s="39"/>
      <c r="B60" s="8" t="s">
        <v>26</v>
      </c>
      <c r="H60" s="93">
        <v>660</v>
      </c>
      <c r="J60" s="23">
        <v>580</v>
      </c>
      <c r="K60" s="42"/>
      <c r="L60" s="23">
        <v>4759</v>
      </c>
    </row>
    <row r="61" spans="1:12" ht="21.75" customHeight="1">
      <c r="A61" s="10"/>
      <c r="B61" s="10"/>
      <c r="C61" s="10"/>
      <c r="D61" s="8" t="s">
        <v>27</v>
      </c>
      <c r="H61" s="43">
        <f>SUM(H50:H60)</f>
        <v>700938</v>
      </c>
      <c r="J61" s="43">
        <f>SUM(J50:J60)</f>
        <v>121355</v>
      </c>
      <c r="K61" s="42"/>
      <c r="L61" s="43">
        <v>181054</v>
      </c>
    </row>
    <row r="62" spans="1:12" ht="21.75" customHeight="1">
      <c r="A62" s="10" t="s">
        <v>28</v>
      </c>
      <c r="J62" s="23"/>
      <c r="K62" s="42"/>
      <c r="L62" s="23"/>
    </row>
    <row r="63" spans="1:12" ht="21.75" customHeight="1">
      <c r="A63" s="10"/>
      <c r="B63" s="130" t="s">
        <v>123</v>
      </c>
      <c r="C63" s="130"/>
      <c r="D63" s="130"/>
      <c r="F63" s="27" t="s">
        <v>141</v>
      </c>
      <c r="H63" s="23">
        <v>100000</v>
      </c>
      <c r="J63" s="23">
        <v>0</v>
      </c>
      <c r="K63" s="42"/>
      <c r="L63" s="23" t="s">
        <v>124</v>
      </c>
    </row>
    <row r="64" spans="1:12" ht="21.75" customHeight="1">
      <c r="A64" s="10"/>
      <c r="B64" s="8" t="s">
        <v>29</v>
      </c>
      <c r="F64" s="38">
        <v>17</v>
      </c>
      <c r="H64" s="23">
        <v>570</v>
      </c>
      <c r="J64" s="23">
        <v>570</v>
      </c>
      <c r="K64" s="23"/>
      <c r="L64" s="23">
        <v>10854</v>
      </c>
    </row>
    <row r="65" spans="1:12" ht="21.75" customHeight="1">
      <c r="A65" s="39"/>
      <c r="B65" s="39"/>
      <c r="C65" s="39"/>
      <c r="D65" s="8" t="s">
        <v>30</v>
      </c>
      <c r="H65" s="43">
        <f>SUM(H63:H64)</f>
        <v>100570</v>
      </c>
      <c r="J65" s="43">
        <f>SUM(J63:J64)</f>
        <v>570</v>
      </c>
      <c r="K65" s="42"/>
      <c r="L65" s="43">
        <v>10854</v>
      </c>
    </row>
    <row r="66" spans="1:13" ht="21.75" customHeight="1">
      <c r="A66" s="8" t="s">
        <v>31</v>
      </c>
      <c r="H66" s="43">
        <f>H61+H65</f>
        <v>801508</v>
      </c>
      <c r="J66" s="43">
        <f>J65+J61</f>
        <v>121925</v>
      </c>
      <c r="K66" s="42"/>
      <c r="L66" s="43">
        <v>191908</v>
      </c>
      <c r="M66" s="42"/>
    </row>
    <row r="67" spans="10:12" ht="21.75" customHeight="1">
      <c r="J67" s="23"/>
      <c r="K67" s="42"/>
      <c r="L67" s="23"/>
    </row>
    <row r="68" spans="10:12" ht="21.75" customHeight="1">
      <c r="J68" s="23"/>
      <c r="K68" s="42"/>
      <c r="L68" s="23"/>
    </row>
    <row r="69" spans="10:12" ht="21.75" customHeight="1">
      <c r="J69" s="23"/>
      <c r="K69" s="42"/>
      <c r="L69" s="23"/>
    </row>
    <row r="70" spans="6:12" s="1" customFormat="1" ht="24" customHeight="1">
      <c r="F70" s="13"/>
      <c r="G70" s="12"/>
      <c r="H70" s="12"/>
      <c r="I70" s="12"/>
      <c r="J70" s="14"/>
      <c r="L70" s="3" t="s">
        <v>72</v>
      </c>
    </row>
    <row r="71" spans="6:12" s="1" customFormat="1" ht="24" customHeight="1">
      <c r="F71" s="13"/>
      <c r="G71" s="12"/>
      <c r="H71" s="12"/>
      <c r="I71" s="12"/>
      <c r="J71" s="14"/>
      <c r="L71" s="3" t="s">
        <v>73</v>
      </c>
    </row>
    <row r="72" spans="1:12" s="1" customFormat="1" ht="24" customHeight="1">
      <c r="A72" s="133" t="s">
        <v>67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</row>
    <row r="73" spans="1:12" s="1" customFormat="1" ht="24" customHeight="1">
      <c r="A73" s="131" t="s">
        <v>126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1:12" s="11" customFormat="1" ht="24" customHeight="1">
      <c r="A74" s="131" t="s">
        <v>125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1:12" s="11" customFormat="1" ht="24" customHeight="1">
      <c r="A75" s="132" t="s">
        <v>65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1:12" s="1" customFormat="1" ht="24" customHeight="1">
      <c r="A76" s="132" t="s">
        <v>165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 s="11" customFormat="1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s="1" customFormat="1" ht="24" customHeight="1">
      <c r="A78" s="135" t="s">
        <v>82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1:12" ht="21.75" customHeight="1">
      <c r="A79" s="29"/>
      <c r="B79" s="29"/>
      <c r="C79" s="29"/>
      <c r="D79" s="29"/>
      <c r="E79" s="29"/>
      <c r="F79" s="29"/>
      <c r="G79" s="29"/>
      <c r="H79" s="128" t="s">
        <v>78</v>
      </c>
      <c r="I79" s="128"/>
      <c r="J79" s="128"/>
      <c r="K79" s="128"/>
      <c r="L79" s="128"/>
    </row>
    <row r="80" spans="1:12" ht="21.75" customHeight="1">
      <c r="A80" s="29"/>
      <c r="B80" s="29"/>
      <c r="C80" s="29"/>
      <c r="D80" s="29"/>
      <c r="E80" s="29"/>
      <c r="F80" s="29"/>
      <c r="G80" s="29"/>
      <c r="H80" s="30" t="s">
        <v>127</v>
      </c>
      <c r="I80" s="31"/>
      <c r="J80" s="129" t="s">
        <v>128</v>
      </c>
      <c r="K80" s="129"/>
      <c r="L80" s="129"/>
    </row>
    <row r="81" spans="1:12" ht="21.75" customHeight="1">
      <c r="A81" s="29"/>
      <c r="B81" s="29"/>
      <c r="C81" s="29"/>
      <c r="D81" s="29"/>
      <c r="E81" s="29"/>
      <c r="F81" s="29"/>
      <c r="G81" s="29"/>
      <c r="H81" s="33" t="s">
        <v>129</v>
      </c>
      <c r="I81" s="29"/>
      <c r="J81" s="33" t="s">
        <v>129</v>
      </c>
      <c r="K81" s="34"/>
      <c r="L81" s="33" t="s">
        <v>75</v>
      </c>
    </row>
    <row r="82" spans="1:12" ht="21.75" customHeight="1">
      <c r="A82" s="29"/>
      <c r="B82" s="29"/>
      <c r="C82" s="29"/>
      <c r="E82" s="29"/>
      <c r="F82" s="25" t="s">
        <v>1</v>
      </c>
      <c r="G82" s="29"/>
      <c r="H82" s="35" t="s">
        <v>166</v>
      </c>
      <c r="I82" s="29"/>
      <c r="J82" s="35" t="s">
        <v>166</v>
      </c>
      <c r="K82" s="34"/>
      <c r="L82" s="36" t="s">
        <v>110</v>
      </c>
    </row>
    <row r="83" spans="1:12" ht="21.75" customHeight="1">
      <c r="A83" s="41" t="s">
        <v>32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1" ht="21.75" customHeight="1">
      <c r="A84" s="39"/>
      <c r="B84" s="8" t="s">
        <v>33</v>
      </c>
      <c r="K84" s="42"/>
    </row>
    <row r="85" spans="1:11" ht="21.75" customHeight="1">
      <c r="A85" s="10"/>
      <c r="B85" s="10"/>
      <c r="C85" s="10" t="s">
        <v>34</v>
      </c>
      <c r="D85" s="10"/>
      <c r="F85" s="29"/>
      <c r="K85" s="42"/>
    </row>
    <row r="86" spans="2:12" ht="21.75" customHeight="1" thickBot="1">
      <c r="B86" s="10"/>
      <c r="C86" s="10"/>
      <c r="D86" s="10" t="s">
        <v>134</v>
      </c>
      <c r="F86" s="27" t="s">
        <v>142</v>
      </c>
      <c r="H86" s="44">
        <v>673149</v>
      </c>
      <c r="J86" s="44">
        <v>673149</v>
      </c>
      <c r="K86" s="42"/>
      <c r="L86" s="44">
        <v>227760</v>
      </c>
    </row>
    <row r="87" spans="1:11" ht="21.75" customHeight="1" thickTop="1">
      <c r="A87" s="10"/>
      <c r="B87" s="10"/>
      <c r="C87" s="10" t="s">
        <v>35</v>
      </c>
      <c r="K87" s="42"/>
    </row>
    <row r="88" spans="1:14" ht="21.75" customHeight="1">
      <c r="A88" s="10"/>
      <c r="B88" s="10"/>
      <c r="C88" s="10"/>
      <c r="D88" s="10" t="s">
        <v>133</v>
      </c>
      <c r="F88" s="27" t="s">
        <v>142</v>
      </c>
      <c r="H88" s="37">
        <v>641469</v>
      </c>
      <c r="J88" s="37">
        <v>641469</v>
      </c>
      <c r="K88" s="42"/>
      <c r="L88" s="37">
        <v>190080</v>
      </c>
      <c r="N88" s="42"/>
    </row>
    <row r="89" spans="2:14" ht="21.75" customHeight="1">
      <c r="B89" s="8" t="s">
        <v>36</v>
      </c>
      <c r="C89" s="39"/>
      <c r="F89" s="27" t="s">
        <v>142</v>
      </c>
      <c r="H89" s="37">
        <v>263629</v>
      </c>
      <c r="J89" s="37">
        <v>263629</v>
      </c>
      <c r="K89" s="42"/>
      <c r="L89" s="37">
        <v>68318</v>
      </c>
      <c r="N89" s="42"/>
    </row>
    <row r="90" spans="2:14" ht="21.75" customHeight="1">
      <c r="B90" s="8" t="s">
        <v>37</v>
      </c>
      <c r="H90" s="37">
        <v>-153787</v>
      </c>
      <c r="J90" s="37">
        <v>-137644</v>
      </c>
      <c r="K90" s="23"/>
      <c r="L90" s="37">
        <v>-133562</v>
      </c>
      <c r="N90" s="42"/>
    </row>
    <row r="91" spans="1:12" ht="21.75" customHeight="1">
      <c r="A91" s="8" t="s">
        <v>38</v>
      </c>
      <c r="H91" s="43">
        <f>SUM(H88:H90)</f>
        <v>751311</v>
      </c>
      <c r="J91" s="43">
        <f>SUM(J88:J90)</f>
        <v>767454</v>
      </c>
      <c r="K91" s="23"/>
      <c r="L91" s="43">
        <v>124836</v>
      </c>
    </row>
    <row r="92" spans="1:12" ht="21.75" customHeight="1" thickBot="1">
      <c r="A92" s="8" t="s">
        <v>39</v>
      </c>
      <c r="H92" s="24">
        <f>H91+H66</f>
        <v>1552819</v>
      </c>
      <c r="J92" s="24">
        <v>889379</v>
      </c>
      <c r="K92" s="23"/>
      <c r="L92" s="24">
        <v>316744</v>
      </c>
    </row>
    <row r="93" ht="21.75" customHeight="1" thickTop="1"/>
    <row r="94" ht="21.75" customHeight="1"/>
    <row r="95" ht="21.75" customHeight="1">
      <c r="H95" s="97"/>
    </row>
    <row r="96" ht="21.75" customHeight="1"/>
  </sheetData>
  <sheetProtection/>
  <mergeCells count="25">
    <mergeCell ref="A3:L3"/>
    <mergeCell ref="A5:L5"/>
    <mergeCell ref="A6:L6"/>
    <mergeCell ref="A7:L7"/>
    <mergeCell ref="A9:L9"/>
    <mergeCell ref="A75:L75"/>
    <mergeCell ref="A76:L76"/>
    <mergeCell ref="A78:L78"/>
    <mergeCell ref="A73:L73"/>
    <mergeCell ref="A38:L38"/>
    <mergeCell ref="A40:L40"/>
    <mergeCell ref="A41:L41"/>
    <mergeCell ref="A42:L42"/>
    <mergeCell ref="A44:L44"/>
    <mergeCell ref="H45:L45"/>
    <mergeCell ref="H79:L79"/>
    <mergeCell ref="J80:L80"/>
    <mergeCell ref="B63:D63"/>
    <mergeCell ref="A4:L4"/>
    <mergeCell ref="J11:L11"/>
    <mergeCell ref="H10:L10"/>
    <mergeCell ref="J46:L46"/>
    <mergeCell ref="A39:L39"/>
    <mergeCell ref="A72:L72"/>
    <mergeCell ref="A74:L74"/>
  </mergeCells>
  <printOptions/>
  <pageMargins left="0.984251968503937" right="0.3937007874015748" top="0.5118110236220472" bottom="1.1811023622047245" header="0.5118110236220472" footer="1.1811023622047245"/>
  <pageSetup firstPageNumber="7" useFirstPageNumber="1" fitToHeight="4" horizontalDpi="600" verticalDpi="600" orientation="portrait" paperSize="9" r:id="rId1"/>
  <headerFooter>
    <oddFooter>&amp;L&amp;"Angsana New,Regular"&amp;16หมายเหตุประกอบงบการเงินระหว่างกาลเป็นส่วนหนึ่งของงบการเงินระหว่างกาลนี้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13.28125" defaultRowHeight="24" customHeight="1"/>
  <cols>
    <col min="1" max="2" width="2.57421875" style="8" customWidth="1"/>
    <col min="3" max="3" width="45.28125" style="8" customWidth="1"/>
    <col min="4" max="4" width="1.57421875" style="8" customWidth="1"/>
    <col min="5" max="5" width="8.7109375" style="27" customWidth="1"/>
    <col min="6" max="6" width="0.85546875" style="27" customWidth="1"/>
    <col min="7" max="7" width="10.7109375" style="27" customWidth="1"/>
    <col min="8" max="8" width="0.71875" style="27" customWidth="1"/>
    <col min="9" max="9" width="10.7109375" style="45" customWidth="1"/>
    <col min="10" max="10" width="0.85546875" style="45" customWidth="1"/>
    <col min="11" max="11" width="10.7109375" style="45" customWidth="1"/>
    <col min="12" max="12" width="13.57421875" style="46" bestFit="1" customWidth="1"/>
    <col min="13" max="16384" width="13.28125" style="8" customWidth="1"/>
  </cols>
  <sheetData>
    <row r="1" spans="5:12" s="1" customFormat="1" ht="24" customHeight="1">
      <c r="E1" s="13"/>
      <c r="F1" s="13"/>
      <c r="G1" s="13"/>
      <c r="H1" s="13"/>
      <c r="I1" s="5"/>
      <c r="J1" s="5"/>
      <c r="K1" s="4" t="s">
        <v>72</v>
      </c>
      <c r="L1" s="16"/>
    </row>
    <row r="2" spans="5:12" s="1" customFormat="1" ht="24" customHeight="1">
      <c r="E2" s="13"/>
      <c r="F2" s="13"/>
      <c r="G2" s="13"/>
      <c r="H2" s="13"/>
      <c r="I2" s="5"/>
      <c r="J2" s="5"/>
      <c r="K2" s="4" t="s">
        <v>73</v>
      </c>
      <c r="L2" s="16"/>
    </row>
    <row r="3" spans="1:11" s="1" customFormat="1" ht="24" customHeight="1">
      <c r="A3" s="133" t="s">
        <v>68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24" customHeight="1">
      <c r="A4" s="132" t="s">
        <v>126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2" s="1" customFormat="1" ht="24" customHeight="1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6"/>
    </row>
    <row r="6" spans="1:12" s="1" customFormat="1" ht="24" customHeight="1">
      <c r="A6" s="132" t="s">
        <v>40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6"/>
    </row>
    <row r="7" spans="1:12" s="1" customFormat="1" ht="24" customHeight="1">
      <c r="A7" s="131" t="s">
        <v>164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6"/>
    </row>
    <row r="8" spans="1:11" ht="19.5" customHeight="1">
      <c r="A8" s="9"/>
      <c r="B8" s="9"/>
      <c r="C8" s="9"/>
      <c r="D8" s="9"/>
      <c r="E8" s="9"/>
      <c r="F8" s="9"/>
      <c r="G8" s="128" t="s">
        <v>78</v>
      </c>
      <c r="H8" s="128"/>
      <c r="I8" s="128"/>
      <c r="J8" s="128"/>
      <c r="K8" s="128"/>
    </row>
    <row r="9" spans="1:11" ht="19.5" customHeight="1">
      <c r="A9" s="9"/>
      <c r="B9" s="9"/>
      <c r="C9" s="9"/>
      <c r="D9" s="9"/>
      <c r="E9" s="9"/>
      <c r="F9" s="9"/>
      <c r="G9" s="30" t="s">
        <v>127</v>
      </c>
      <c r="H9" s="31"/>
      <c r="I9" s="129" t="s">
        <v>128</v>
      </c>
      <c r="J9" s="129"/>
      <c r="K9" s="129"/>
    </row>
    <row r="10" spans="1:11" ht="19.5" customHeight="1">
      <c r="A10" s="9"/>
      <c r="B10" s="9"/>
      <c r="C10" s="9"/>
      <c r="D10" s="9"/>
      <c r="E10" s="7" t="s">
        <v>1</v>
      </c>
      <c r="F10" s="7"/>
      <c r="G10" s="47" t="s">
        <v>102</v>
      </c>
      <c r="H10" s="7"/>
      <c r="I10" s="47" t="s">
        <v>102</v>
      </c>
      <c r="J10" s="48"/>
      <c r="K10" s="47" t="s">
        <v>74</v>
      </c>
    </row>
    <row r="11" spans="1:11" ht="19.5" customHeight="1">
      <c r="A11" s="10" t="s">
        <v>41</v>
      </c>
      <c r="B11" s="10"/>
      <c r="E11" s="49">
        <v>23</v>
      </c>
      <c r="G11" s="50">
        <v>20533</v>
      </c>
      <c r="I11" s="50">
        <v>20533</v>
      </c>
      <c r="J11" s="50"/>
      <c r="K11" s="50">
        <v>24387</v>
      </c>
    </row>
    <row r="12" spans="1:11" ht="19.5" customHeight="1">
      <c r="A12" s="10" t="s">
        <v>42</v>
      </c>
      <c r="B12" s="10"/>
      <c r="E12" s="49">
        <v>23</v>
      </c>
      <c r="G12" s="51">
        <v>-9077</v>
      </c>
      <c r="I12" s="51">
        <v>-9077</v>
      </c>
      <c r="J12" s="52"/>
      <c r="K12" s="51">
        <v>-24047</v>
      </c>
    </row>
    <row r="13" spans="1:11" ht="19.5" customHeight="1">
      <c r="A13" s="10" t="s">
        <v>174</v>
      </c>
      <c r="G13" s="52">
        <v>11456</v>
      </c>
      <c r="I13" s="52">
        <v>11456</v>
      </c>
      <c r="J13" s="50"/>
      <c r="K13" s="53">
        <v>340</v>
      </c>
    </row>
    <row r="14" spans="1:11" ht="19.5" customHeight="1">
      <c r="A14" s="39" t="s">
        <v>43</v>
      </c>
      <c r="E14" s="49">
        <v>10</v>
      </c>
      <c r="G14" s="52">
        <v>21715</v>
      </c>
      <c r="I14" s="52">
        <v>31978</v>
      </c>
      <c r="J14" s="52"/>
      <c r="K14" s="52">
        <v>1919</v>
      </c>
    </row>
    <row r="15" spans="1:11" ht="19.5" customHeight="1">
      <c r="A15" s="39" t="s">
        <v>44</v>
      </c>
      <c r="G15" s="52">
        <v>-3572</v>
      </c>
      <c r="I15" s="52">
        <v>-3416</v>
      </c>
      <c r="J15" s="52"/>
      <c r="K15" s="52">
        <v>-38</v>
      </c>
    </row>
    <row r="16" spans="1:11" ht="19.5" customHeight="1">
      <c r="A16" s="39" t="s">
        <v>45</v>
      </c>
      <c r="E16" s="54"/>
      <c r="G16" s="52">
        <v>-13896</v>
      </c>
      <c r="I16" s="52">
        <v>-13674</v>
      </c>
      <c r="J16" s="52"/>
      <c r="K16" s="52">
        <v>-11698</v>
      </c>
    </row>
    <row r="17" spans="1:11" ht="19.5" customHeight="1">
      <c r="A17" s="8" t="s">
        <v>46</v>
      </c>
      <c r="G17" s="52">
        <v>-1198</v>
      </c>
      <c r="I17" s="52">
        <v>-1198</v>
      </c>
      <c r="J17" s="52"/>
      <c r="K17" s="52">
        <v>-909</v>
      </c>
    </row>
    <row r="18" spans="1:11" ht="19.5" customHeight="1">
      <c r="A18" s="55" t="s">
        <v>47</v>
      </c>
      <c r="E18" s="49"/>
      <c r="G18" s="51">
        <v>-824</v>
      </c>
      <c r="I18" s="51">
        <v>-824</v>
      </c>
      <c r="J18" s="52"/>
      <c r="K18" s="52">
        <v>-3220</v>
      </c>
    </row>
    <row r="19" spans="1:13" ht="19.5" customHeight="1">
      <c r="A19" s="55" t="s">
        <v>77</v>
      </c>
      <c r="G19" s="56">
        <f>SUM(G13:G18)</f>
        <v>13681</v>
      </c>
      <c r="I19" s="56">
        <f>SUM(I13:I18)</f>
        <v>24322</v>
      </c>
      <c r="J19" s="52"/>
      <c r="K19" s="57">
        <v>-13606</v>
      </c>
      <c r="M19" s="58"/>
    </row>
    <row r="20" spans="1:11" ht="19.5" customHeight="1">
      <c r="A20" s="55" t="s">
        <v>175</v>
      </c>
      <c r="E20" s="49"/>
      <c r="G20" s="59">
        <v>101</v>
      </c>
      <c r="I20" s="59">
        <v>101</v>
      </c>
      <c r="J20" s="52"/>
      <c r="K20" s="51">
        <v>0</v>
      </c>
    </row>
    <row r="21" spans="1:11" ht="19.5" customHeight="1">
      <c r="A21" s="60" t="s">
        <v>83</v>
      </c>
      <c r="G21" s="61">
        <v>13580</v>
      </c>
      <c r="I21" s="61">
        <v>24221</v>
      </c>
      <c r="J21" s="52"/>
      <c r="K21" s="61">
        <v>-13606</v>
      </c>
    </row>
    <row r="22" spans="1:11" ht="19.5" customHeight="1">
      <c r="A22" s="8" t="s">
        <v>93</v>
      </c>
      <c r="I22" s="52"/>
      <c r="J22" s="52"/>
      <c r="K22" s="52"/>
    </row>
    <row r="23" spans="1:11" ht="19.5" customHeight="1">
      <c r="A23" s="62" t="s">
        <v>116</v>
      </c>
      <c r="B23" s="63"/>
      <c r="G23" s="52">
        <v>0</v>
      </c>
      <c r="I23" s="52">
        <v>0</v>
      </c>
      <c r="J23" s="52"/>
      <c r="K23" s="52">
        <v>0</v>
      </c>
    </row>
    <row r="24" spans="1:11" ht="19.5" customHeight="1">
      <c r="A24" s="62" t="s">
        <v>120</v>
      </c>
      <c r="B24" s="63"/>
      <c r="G24" s="52"/>
      <c r="I24" s="52"/>
      <c r="J24" s="52"/>
      <c r="K24" s="52"/>
    </row>
    <row r="25" spans="1:11" ht="19.5" customHeight="1">
      <c r="A25" s="62"/>
      <c r="B25" s="62" t="s">
        <v>121</v>
      </c>
      <c r="C25" s="62"/>
      <c r="G25" s="51">
        <v>0</v>
      </c>
      <c r="I25" s="51">
        <v>0</v>
      </c>
      <c r="J25" s="52"/>
      <c r="K25" s="51">
        <v>0</v>
      </c>
    </row>
    <row r="26" spans="1:11" ht="19.5" customHeight="1">
      <c r="A26" s="65" t="s">
        <v>122</v>
      </c>
      <c r="B26" s="66"/>
      <c r="G26" s="52">
        <v>0</v>
      </c>
      <c r="I26" s="52">
        <v>0</v>
      </c>
      <c r="J26" s="52"/>
      <c r="K26" s="51">
        <v>0</v>
      </c>
    </row>
    <row r="27" spans="1:11" ht="19.5" customHeight="1" thickBot="1">
      <c r="A27" s="8" t="s">
        <v>94</v>
      </c>
      <c r="G27" s="67">
        <v>13580</v>
      </c>
      <c r="I27" s="67">
        <v>24221</v>
      </c>
      <c r="J27" s="52"/>
      <c r="K27" s="67">
        <v>-13606</v>
      </c>
    </row>
    <row r="28" spans="1:11" ht="19.5" customHeight="1" thickTop="1">
      <c r="A28" s="8" t="s">
        <v>97</v>
      </c>
      <c r="E28" s="49">
        <v>21</v>
      </c>
      <c r="I28" s="52"/>
      <c r="J28" s="52"/>
      <c r="K28" s="52"/>
    </row>
    <row r="29" spans="1:11" ht="19.5" customHeight="1" thickBot="1">
      <c r="A29" s="10"/>
      <c r="B29" s="10" t="s">
        <v>95</v>
      </c>
      <c r="G29" s="68">
        <v>0.02</v>
      </c>
      <c r="I29" s="68">
        <v>0.04</v>
      </c>
      <c r="J29" s="69"/>
      <c r="K29" s="70">
        <v>-0.07</v>
      </c>
    </row>
    <row r="30" spans="1:11" ht="19.5" customHeight="1" thickBot="1" thickTop="1">
      <c r="A30" s="55"/>
      <c r="B30" s="55" t="s">
        <v>96</v>
      </c>
      <c r="G30" s="98">
        <v>641469</v>
      </c>
      <c r="I30" s="98">
        <v>641469</v>
      </c>
      <c r="J30" s="52"/>
      <c r="K30" s="71">
        <v>190080</v>
      </c>
    </row>
    <row r="31" spans="1:11" ht="19.5" customHeight="1" thickTop="1">
      <c r="A31" s="55"/>
      <c r="B31" s="55"/>
      <c r="I31" s="52"/>
      <c r="J31" s="72"/>
      <c r="K31" s="52"/>
    </row>
    <row r="32" ht="19.5" customHeight="1"/>
  </sheetData>
  <sheetProtection/>
  <mergeCells count="7">
    <mergeCell ref="I9:K9"/>
    <mergeCell ref="A4:K4"/>
    <mergeCell ref="A3:K3"/>
    <mergeCell ref="A5:K5"/>
    <mergeCell ref="A6:K6"/>
    <mergeCell ref="A7:K7"/>
    <mergeCell ref="G8:K8"/>
  </mergeCells>
  <printOptions/>
  <pageMargins left="0.984251968503937" right="0.3937007874015748" top="0.5118110236220472" bottom="1.1811023622047245" header="0.35433070866141736" footer="1.1811023622047245"/>
  <pageSetup firstPageNumber="9" useFirstPageNumber="1" fitToHeight="4" horizontalDpi="600" verticalDpi="600" orientation="portrait" paperSize="9" r:id="rId1"/>
  <headerFooter>
    <oddFooter>&amp;L&amp;"Angsana New,Regular"&amp;16หมายเหตุประกอบงบการเงินระหว่างกาลเป็นส่วนหนึ่งของงบการเงินระหว่างกาลนี้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10" zoomScaleNormal="115" zoomScaleSheetLayoutView="110" workbookViewId="0" topLeftCell="A1">
      <selection activeCell="A1" sqref="A1"/>
    </sheetView>
  </sheetViews>
  <sheetFormatPr defaultColWidth="13.28125" defaultRowHeight="24" customHeight="1"/>
  <cols>
    <col min="1" max="2" width="2.57421875" style="8" customWidth="1"/>
    <col min="3" max="3" width="45.140625" style="8" customWidth="1"/>
    <col min="4" max="4" width="1.57421875" style="8" customWidth="1"/>
    <col min="5" max="5" width="8.7109375" style="27" customWidth="1"/>
    <col min="6" max="6" width="0.85546875" style="27" customWidth="1"/>
    <col min="7" max="7" width="10.28125" style="27" customWidth="1"/>
    <col min="8" max="8" width="0.71875" style="27" customWidth="1"/>
    <col min="9" max="9" width="10.28125" style="45" customWidth="1"/>
    <col min="10" max="10" width="0.71875" style="45" customWidth="1"/>
    <col min="11" max="11" width="10.28125" style="45" customWidth="1"/>
    <col min="12" max="12" width="13.57421875" style="46" bestFit="1" customWidth="1"/>
    <col min="13" max="13" width="13.28125" style="95" customWidth="1"/>
    <col min="14" max="16384" width="13.28125" style="8" customWidth="1"/>
  </cols>
  <sheetData>
    <row r="1" spans="5:13" s="1" customFormat="1" ht="24" customHeight="1">
      <c r="E1" s="13"/>
      <c r="F1" s="13"/>
      <c r="G1" s="13"/>
      <c r="H1" s="13"/>
      <c r="I1" s="5"/>
      <c r="J1" s="5"/>
      <c r="K1" s="4" t="s">
        <v>72</v>
      </c>
      <c r="L1" s="16"/>
      <c r="M1" s="94"/>
    </row>
    <row r="2" spans="5:13" s="1" customFormat="1" ht="24" customHeight="1">
      <c r="E2" s="13"/>
      <c r="F2" s="13"/>
      <c r="G2" s="13"/>
      <c r="H2" s="13"/>
      <c r="I2" s="5"/>
      <c r="J2" s="5"/>
      <c r="K2" s="4" t="s">
        <v>73</v>
      </c>
      <c r="L2" s="16"/>
      <c r="M2" s="94"/>
    </row>
    <row r="3" spans="1:13" s="1" customFormat="1" ht="24" customHeight="1">
      <c r="A3" s="133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M3" s="94"/>
    </row>
    <row r="4" spans="1:13" s="1" customFormat="1" ht="24" customHeight="1">
      <c r="A4" s="132" t="s">
        <v>126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M4" s="94"/>
    </row>
    <row r="5" spans="1:13" s="1" customFormat="1" ht="24" customHeight="1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6"/>
      <c r="M5" s="94"/>
    </row>
    <row r="6" spans="1:13" s="1" customFormat="1" ht="24" customHeight="1">
      <c r="A6" s="132" t="s">
        <v>40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6"/>
      <c r="M6" s="94"/>
    </row>
    <row r="7" spans="1:13" s="1" customFormat="1" ht="24" customHeight="1">
      <c r="A7" s="131" t="s">
        <v>163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6"/>
      <c r="M7" s="94"/>
    </row>
    <row r="8" spans="1:11" ht="19.5" customHeight="1">
      <c r="A8" s="9"/>
      <c r="B8" s="9"/>
      <c r="C8" s="9"/>
      <c r="D8" s="9"/>
      <c r="E8" s="9"/>
      <c r="F8" s="9"/>
      <c r="G8" s="128" t="s">
        <v>78</v>
      </c>
      <c r="H8" s="128"/>
      <c r="I8" s="128"/>
      <c r="J8" s="128"/>
      <c r="K8" s="128"/>
    </row>
    <row r="9" spans="1:11" ht="19.5" customHeight="1">
      <c r="A9" s="9"/>
      <c r="B9" s="9"/>
      <c r="C9" s="9"/>
      <c r="D9" s="9"/>
      <c r="E9" s="9"/>
      <c r="F9" s="9"/>
      <c r="G9" s="30" t="s">
        <v>127</v>
      </c>
      <c r="H9" s="31"/>
      <c r="I9" s="129" t="s">
        <v>128</v>
      </c>
      <c r="J9" s="129"/>
      <c r="K9" s="129"/>
    </row>
    <row r="10" spans="1:11" ht="19.5" customHeight="1">
      <c r="A10" s="9"/>
      <c r="B10" s="9"/>
      <c r="C10" s="9"/>
      <c r="D10" s="9"/>
      <c r="E10" s="7" t="s">
        <v>1</v>
      </c>
      <c r="F10" s="7"/>
      <c r="G10" s="32" t="s">
        <v>102</v>
      </c>
      <c r="H10" s="7"/>
      <c r="I10" s="47" t="s">
        <v>102</v>
      </c>
      <c r="J10" s="48"/>
      <c r="K10" s="47" t="s">
        <v>74</v>
      </c>
    </row>
    <row r="11" spans="1:14" ht="19.5" customHeight="1">
      <c r="A11" s="10" t="s">
        <v>41</v>
      </c>
      <c r="B11" s="10"/>
      <c r="E11" s="49">
        <v>23</v>
      </c>
      <c r="G11" s="50">
        <v>77729</v>
      </c>
      <c r="I11" s="50">
        <v>77729</v>
      </c>
      <c r="J11" s="50"/>
      <c r="K11" s="50">
        <v>53786</v>
      </c>
      <c r="M11" s="96"/>
      <c r="N11" s="42"/>
    </row>
    <row r="12" spans="1:14" ht="19.5" customHeight="1">
      <c r="A12" s="10" t="s">
        <v>42</v>
      </c>
      <c r="B12" s="10"/>
      <c r="E12" s="49">
        <v>23</v>
      </c>
      <c r="G12" s="51">
        <v>-47984</v>
      </c>
      <c r="I12" s="51">
        <v>-47984</v>
      </c>
      <c r="J12" s="52"/>
      <c r="K12" s="51">
        <v>-45931</v>
      </c>
      <c r="N12" s="42"/>
    </row>
    <row r="13" spans="1:14" ht="19.5" customHeight="1">
      <c r="A13" s="10" t="s">
        <v>174</v>
      </c>
      <c r="G13" s="52">
        <f>SUM(G11:G12)</f>
        <v>29745</v>
      </c>
      <c r="I13" s="52">
        <f>SUM(I11:I12)</f>
        <v>29745</v>
      </c>
      <c r="J13" s="50"/>
      <c r="K13" s="52">
        <f>SUM(K11:K12)</f>
        <v>7855</v>
      </c>
      <c r="N13" s="42"/>
    </row>
    <row r="14" spans="1:14" ht="19.5" customHeight="1">
      <c r="A14" s="39" t="s">
        <v>43</v>
      </c>
      <c r="E14" s="49">
        <v>10</v>
      </c>
      <c r="G14" s="52">
        <v>24774</v>
      </c>
      <c r="I14" s="52">
        <v>40448</v>
      </c>
      <c r="J14" s="52"/>
      <c r="K14" s="52">
        <v>7177</v>
      </c>
      <c r="N14" s="42"/>
    </row>
    <row r="15" spans="1:14" ht="19.5" customHeight="1">
      <c r="A15" s="39" t="s">
        <v>44</v>
      </c>
      <c r="G15" s="52">
        <v>-8798</v>
      </c>
      <c r="I15" s="52">
        <v>-8642</v>
      </c>
      <c r="J15" s="52"/>
      <c r="K15" s="52">
        <v>-669</v>
      </c>
      <c r="N15" s="42"/>
    </row>
    <row r="16" spans="1:14" ht="19.5" customHeight="1">
      <c r="A16" s="39" t="s">
        <v>45</v>
      </c>
      <c r="E16" s="54"/>
      <c r="G16" s="52">
        <v>-62703</v>
      </c>
      <c r="I16" s="52">
        <v>-62390</v>
      </c>
      <c r="J16" s="52"/>
      <c r="K16" s="52">
        <v>-38569</v>
      </c>
      <c r="N16" s="42"/>
    </row>
    <row r="17" spans="1:14" ht="19.5" customHeight="1">
      <c r="A17" s="8" t="s">
        <v>46</v>
      </c>
      <c r="G17" s="52">
        <v>-4053</v>
      </c>
      <c r="I17" s="52">
        <v>-4053</v>
      </c>
      <c r="J17" s="52"/>
      <c r="K17" s="52">
        <v>-2481</v>
      </c>
      <c r="N17" s="42"/>
    </row>
    <row r="18" spans="1:14" ht="19.5" customHeight="1">
      <c r="A18" s="55" t="s">
        <v>47</v>
      </c>
      <c r="E18" s="49">
        <v>10</v>
      </c>
      <c r="G18" s="51">
        <v>-5436</v>
      </c>
      <c r="I18" s="51">
        <v>-5436</v>
      </c>
      <c r="J18" s="52"/>
      <c r="K18" s="51">
        <v>-6929</v>
      </c>
      <c r="N18" s="42"/>
    </row>
    <row r="19" spans="1:14" ht="19.5" customHeight="1">
      <c r="A19" s="55" t="s">
        <v>77</v>
      </c>
      <c r="G19" s="56">
        <f>SUM(G13:G18)</f>
        <v>-26471</v>
      </c>
      <c r="I19" s="56">
        <f>SUM(I13:I18)</f>
        <v>-10328</v>
      </c>
      <c r="J19" s="52"/>
      <c r="K19" s="56">
        <f>SUM(K13:K18)</f>
        <v>-33616</v>
      </c>
      <c r="N19" s="42"/>
    </row>
    <row r="20" spans="1:14" ht="19.5" customHeight="1">
      <c r="A20" s="55" t="s">
        <v>175</v>
      </c>
      <c r="E20" s="49">
        <v>12</v>
      </c>
      <c r="G20" s="51">
        <v>308</v>
      </c>
      <c r="I20" s="51">
        <v>308</v>
      </c>
      <c r="J20" s="52"/>
      <c r="K20" s="51">
        <v>25</v>
      </c>
      <c r="N20" s="42"/>
    </row>
    <row r="21" spans="1:14" ht="19.5" customHeight="1">
      <c r="A21" s="60" t="s">
        <v>83</v>
      </c>
      <c r="G21" s="61">
        <f>G19-G20</f>
        <v>-26779</v>
      </c>
      <c r="I21" s="61">
        <f>I19-I20</f>
        <v>-10636</v>
      </c>
      <c r="J21" s="52"/>
      <c r="K21" s="61">
        <f>K19-K20</f>
        <v>-33641</v>
      </c>
      <c r="N21" s="42"/>
    </row>
    <row r="22" spans="1:14" ht="19.5" customHeight="1">
      <c r="A22" s="8" t="s">
        <v>93</v>
      </c>
      <c r="I22" s="52"/>
      <c r="J22" s="52"/>
      <c r="K22" s="52"/>
      <c r="N22" s="42"/>
    </row>
    <row r="23" spans="1:14" ht="19.5" customHeight="1">
      <c r="A23" s="62" t="s">
        <v>116</v>
      </c>
      <c r="B23" s="63"/>
      <c r="I23" s="52"/>
      <c r="J23" s="52"/>
      <c r="K23" s="52"/>
      <c r="N23" s="42"/>
    </row>
    <row r="24" spans="1:14" ht="19.5" customHeight="1">
      <c r="A24" s="62" t="s">
        <v>162</v>
      </c>
      <c r="B24" s="63"/>
      <c r="I24" s="52"/>
      <c r="J24" s="52"/>
      <c r="K24" s="52"/>
      <c r="N24" s="42"/>
    </row>
    <row r="25" spans="1:14" ht="19.5" customHeight="1">
      <c r="A25" s="62"/>
      <c r="B25" s="64" t="s">
        <v>117</v>
      </c>
      <c r="C25" s="64"/>
      <c r="E25" s="49">
        <v>17</v>
      </c>
      <c r="G25" s="52">
        <v>8192</v>
      </c>
      <c r="I25" s="52">
        <v>8192</v>
      </c>
      <c r="J25" s="52"/>
      <c r="K25" s="52">
        <v>-652</v>
      </c>
      <c r="N25" s="42"/>
    </row>
    <row r="26" spans="1:14" ht="19.5" customHeight="1">
      <c r="A26" s="62" t="s">
        <v>118</v>
      </c>
      <c r="B26" s="64"/>
      <c r="C26" s="64"/>
      <c r="I26" s="52"/>
      <c r="J26" s="52"/>
      <c r="K26" s="52"/>
      <c r="N26" s="42"/>
    </row>
    <row r="27" spans="1:14" ht="19.5" customHeight="1">
      <c r="A27" s="64"/>
      <c r="B27" s="64" t="s">
        <v>119</v>
      </c>
      <c r="E27" s="27" t="s">
        <v>149</v>
      </c>
      <c r="G27" s="52">
        <v>-1638</v>
      </c>
      <c r="I27" s="52">
        <v>-1638</v>
      </c>
      <c r="J27" s="52"/>
      <c r="K27" s="52">
        <v>0</v>
      </c>
      <c r="N27" s="42"/>
    </row>
    <row r="28" spans="1:14" ht="19.5" customHeight="1">
      <c r="A28" s="62" t="s">
        <v>120</v>
      </c>
      <c r="B28" s="63"/>
      <c r="G28" s="52"/>
      <c r="I28" s="52"/>
      <c r="J28" s="52"/>
      <c r="K28" s="52"/>
      <c r="N28" s="42"/>
    </row>
    <row r="29" spans="1:14" ht="19.5" customHeight="1">
      <c r="A29" s="62"/>
      <c r="B29" s="62" t="s">
        <v>121</v>
      </c>
      <c r="C29" s="62"/>
      <c r="G29" s="51">
        <v>0</v>
      </c>
      <c r="I29" s="51">
        <v>0</v>
      </c>
      <c r="J29" s="52"/>
      <c r="K29" s="51">
        <v>0</v>
      </c>
      <c r="N29" s="42"/>
    </row>
    <row r="30" spans="1:14" ht="19.5" customHeight="1">
      <c r="A30" s="65" t="s">
        <v>122</v>
      </c>
      <c r="B30" s="66"/>
      <c r="G30" s="52">
        <f>SUM(G25:G29)</f>
        <v>6554</v>
      </c>
      <c r="I30" s="52">
        <f>SUM(I25:I29)</f>
        <v>6554</v>
      </c>
      <c r="J30" s="52"/>
      <c r="K30" s="52">
        <f>SUM(K25:K29)</f>
        <v>-652</v>
      </c>
      <c r="N30" s="42"/>
    </row>
    <row r="31" spans="1:14" ht="19.5" customHeight="1" thickBot="1">
      <c r="A31" s="8" t="s">
        <v>94</v>
      </c>
      <c r="G31" s="67">
        <f>G21+G30</f>
        <v>-20225</v>
      </c>
      <c r="I31" s="67">
        <f>I21+I30</f>
        <v>-4082</v>
      </c>
      <c r="J31" s="52"/>
      <c r="K31" s="67">
        <f>K21+K30</f>
        <v>-34293</v>
      </c>
      <c r="N31" s="42"/>
    </row>
    <row r="32" spans="1:14" ht="19.5" customHeight="1" thickTop="1">
      <c r="A32" s="8" t="s">
        <v>97</v>
      </c>
      <c r="E32" s="49">
        <v>21</v>
      </c>
      <c r="I32" s="52"/>
      <c r="J32" s="52"/>
      <c r="K32" s="52"/>
      <c r="N32" s="42"/>
    </row>
    <row r="33" spans="1:14" ht="19.5" customHeight="1" thickBot="1">
      <c r="A33" s="10"/>
      <c r="B33" s="10" t="s">
        <v>95</v>
      </c>
      <c r="G33" s="68">
        <v>-0.06</v>
      </c>
      <c r="I33" s="68">
        <v>-0.03</v>
      </c>
      <c r="J33" s="69"/>
      <c r="K33" s="70">
        <v>-0.18</v>
      </c>
      <c r="N33" s="42"/>
    </row>
    <row r="34" spans="1:14" ht="19.5" customHeight="1" thickBot="1" thickTop="1">
      <c r="A34" s="55"/>
      <c r="B34" s="55" t="s">
        <v>96</v>
      </c>
      <c r="G34" s="71">
        <v>423215</v>
      </c>
      <c r="I34" s="71">
        <v>423215</v>
      </c>
      <c r="J34" s="52"/>
      <c r="K34" s="71">
        <v>190080</v>
      </c>
      <c r="N34" s="42"/>
    </row>
    <row r="35" spans="1:11" ht="19.5" customHeight="1" thickTop="1">
      <c r="A35" s="55"/>
      <c r="B35" s="55"/>
      <c r="I35" s="52"/>
      <c r="J35" s="72"/>
      <c r="K35" s="52"/>
    </row>
    <row r="36" ht="19.5" customHeight="1"/>
  </sheetData>
  <sheetProtection/>
  <mergeCells count="7">
    <mergeCell ref="G8:K8"/>
    <mergeCell ref="I9:K9"/>
    <mergeCell ref="A3:K3"/>
    <mergeCell ref="A5:K5"/>
    <mergeCell ref="A6:K6"/>
    <mergeCell ref="A7:K7"/>
    <mergeCell ref="A4:K4"/>
  </mergeCells>
  <printOptions/>
  <pageMargins left="0.984251968503937" right="0.3937007874015748" top="0.5118110236220472" bottom="1.1811023622047245" header="0.35433070866141736" footer="1.1811023622047245"/>
  <pageSetup firstPageNumber="9" useFirstPageNumber="1" fitToHeight="4" horizontalDpi="600" verticalDpi="600" orientation="portrait" paperSize="9" r:id="rId1"/>
  <headerFooter>
    <oddFooter>&amp;L&amp;"Angsana New,Regular"&amp;16หมายเหตุประกอบงบการเงินระหว่างกาลเป็นส่วนหนึ่งของงบการเงินระหว่างกาลนี้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12.421875" defaultRowHeight="24" customHeight="1"/>
  <cols>
    <col min="1" max="2" width="1.7109375" style="17" customWidth="1"/>
    <col min="3" max="3" width="25.8515625" style="17" customWidth="1"/>
    <col min="4" max="4" width="6.421875" style="19" customWidth="1"/>
    <col min="5" max="5" width="1.28515625" style="17" customWidth="1"/>
    <col min="6" max="6" width="13.28125" style="18" customWidth="1"/>
    <col min="7" max="7" width="0.85546875" style="18" customWidth="1"/>
    <col min="8" max="8" width="13.28125" style="18" customWidth="1"/>
    <col min="9" max="9" width="0.85546875" style="18" customWidth="1"/>
    <col min="10" max="10" width="13.28125" style="18" customWidth="1"/>
    <col min="11" max="11" width="0.85546875" style="18" customWidth="1"/>
    <col min="12" max="12" width="13.28125" style="18" customWidth="1"/>
    <col min="13" max="16384" width="12.421875" style="17" customWidth="1"/>
  </cols>
  <sheetData>
    <row r="1" spans="10:12" ht="24" customHeight="1">
      <c r="J1" s="17"/>
      <c r="L1" s="4" t="s">
        <v>72</v>
      </c>
    </row>
    <row r="2" spans="10:12" ht="24" customHeight="1">
      <c r="J2" s="17"/>
      <c r="L2" s="4" t="s">
        <v>73</v>
      </c>
    </row>
    <row r="3" spans="1:12" ht="24" customHeight="1">
      <c r="A3" s="138" t="s">
        <v>70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4" customHeight="1">
      <c r="A4" s="140" t="s">
        <v>126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s="26" customFormat="1" ht="24" customHeight="1">
      <c r="A5" s="141" t="s">
        <v>131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s="26" customFormat="1" ht="24" customHeight="1">
      <c r="A6" s="142" t="s">
        <v>49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s="26" customFormat="1" ht="24" customHeight="1">
      <c r="A7" s="131" t="s">
        <v>163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s="26" customFormat="1" ht="24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76" customFormat="1" ht="19.5" customHeight="1">
      <c r="A9" s="73"/>
      <c r="B9" s="73"/>
      <c r="C9" s="73"/>
      <c r="D9" s="74"/>
      <c r="E9" s="73"/>
      <c r="F9" s="143" t="s">
        <v>78</v>
      </c>
      <c r="G9" s="143"/>
      <c r="H9" s="143"/>
      <c r="I9" s="143"/>
      <c r="J9" s="143"/>
      <c r="K9" s="143"/>
      <c r="L9" s="143"/>
    </row>
    <row r="10" spans="1:12" s="76" customFormat="1" ht="19.5" customHeight="1">
      <c r="A10" s="73"/>
      <c r="B10" s="73"/>
      <c r="C10" s="73"/>
      <c r="D10" s="74"/>
      <c r="E10" s="73"/>
      <c r="F10" s="137" t="s">
        <v>127</v>
      </c>
      <c r="G10" s="137"/>
      <c r="H10" s="137"/>
      <c r="I10" s="137"/>
      <c r="J10" s="137"/>
      <c r="K10" s="137"/>
      <c r="L10" s="137"/>
    </row>
    <row r="11" spans="1:12" s="76" customFormat="1" ht="19.5" customHeight="1">
      <c r="A11" s="73"/>
      <c r="B11" s="73"/>
      <c r="C11" s="73"/>
      <c r="D11" s="74"/>
      <c r="E11" s="73"/>
      <c r="F11" s="77" t="s">
        <v>81</v>
      </c>
      <c r="G11" s="78"/>
      <c r="H11" s="78" t="s">
        <v>36</v>
      </c>
      <c r="I11" s="78"/>
      <c r="J11" s="79" t="s">
        <v>37</v>
      </c>
      <c r="K11" s="78"/>
      <c r="L11" s="78" t="s">
        <v>50</v>
      </c>
    </row>
    <row r="12" spans="1:12" s="76" customFormat="1" ht="19.5" customHeight="1">
      <c r="A12" s="80"/>
      <c r="B12" s="80"/>
      <c r="C12" s="80"/>
      <c r="D12" s="81" t="s">
        <v>1</v>
      </c>
      <c r="E12" s="80"/>
      <c r="F12" s="75" t="s">
        <v>80</v>
      </c>
      <c r="G12" s="78"/>
      <c r="H12" s="82"/>
      <c r="I12" s="78"/>
      <c r="J12" s="83"/>
      <c r="K12" s="84"/>
      <c r="L12" s="83"/>
    </row>
    <row r="13" spans="1:12" s="76" customFormat="1" ht="19.5" customHeight="1">
      <c r="A13" s="85" t="s">
        <v>103</v>
      </c>
      <c r="B13" s="85"/>
      <c r="C13" s="85"/>
      <c r="D13" s="86"/>
      <c r="E13" s="80"/>
      <c r="F13" s="87">
        <v>190080</v>
      </c>
      <c r="G13" s="87"/>
      <c r="H13" s="87">
        <v>68318</v>
      </c>
      <c r="I13" s="87"/>
      <c r="J13" s="87">
        <v>-133562</v>
      </c>
      <c r="K13" s="78"/>
      <c r="L13" s="87">
        <v>124836</v>
      </c>
    </row>
    <row r="14" spans="1:12" s="76" customFormat="1" ht="19.5" customHeight="1">
      <c r="A14" s="85" t="s">
        <v>138</v>
      </c>
      <c r="B14" s="85"/>
      <c r="C14" s="85"/>
      <c r="D14" s="88" t="s">
        <v>142</v>
      </c>
      <c r="E14" s="80"/>
      <c r="F14" s="87">
        <v>451389</v>
      </c>
      <c r="G14" s="87"/>
      <c r="H14" s="87">
        <v>195311</v>
      </c>
      <c r="I14" s="87"/>
      <c r="J14" s="87">
        <v>0</v>
      </c>
      <c r="K14" s="78"/>
      <c r="L14" s="87">
        <v>646700</v>
      </c>
    </row>
    <row r="15" spans="1:12" s="76" customFormat="1" ht="19.5" customHeight="1">
      <c r="A15" s="85" t="s">
        <v>98</v>
      </c>
      <c r="B15" s="85"/>
      <c r="D15" s="88"/>
      <c r="E15" s="80"/>
      <c r="F15" s="87"/>
      <c r="G15" s="87"/>
      <c r="H15" s="87"/>
      <c r="I15" s="87"/>
      <c r="J15" s="87"/>
      <c r="K15" s="89"/>
      <c r="L15" s="87"/>
    </row>
    <row r="16" spans="1:12" s="76" customFormat="1" ht="19.5" customHeight="1">
      <c r="A16" s="85"/>
      <c r="B16" s="85" t="s">
        <v>83</v>
      </c>
      <c r="D16" s="88"/>
      <c r="E16" s="80"/>
      <c r="F16" s="87">
        <v>0</v>
      </c>
      <c r="G16" s="87"/>
      <c r="H16" s="87">
        <v>0</v>
      </c>
      <c r="I16" s="87"/>
      <c r="J16" s="87">
        <v>-26779</v>
      </c>
      <c r="K16" s="89"/>
      <c r="L16" s="87">
        <v>-26779</v>
      </c>
    </row>
    <row r="17" spans="2:12" s="76" customFormat="1" ht="19.5" customHeight="1">
      <c r="B17" s="85" t="s">
        <v>84</v>
      </c>
      <c r="D17" s="88"/>
      <c r="E17" s="80"/>
      <c r="F17" s="87">
        <v>0</v>
      </c>
      <c r="G17" s="87"/>
      <c r="H17" s="87">
        <v>0</v>
      </c>
      <c r="I17" s="87"/>
      <c r="J17" s="87">
        <v>6554</v>
      </c>
      <c r="K17" s="87"/>
      <c r="L17" s="87">
        <v>6554</v>
      </c>
    </row>
    <row r="18" spans="1:12" s="76" customFormat="1" ht="19.5" customHeight="1" thickBot="1">
      <c r="A18" s="85" t="s">
        <v>167</v>
      </c>
      <c r="B18" s="85"/>
      <c r="C18" s="85"/>
      <c r="D18" s="86"/>
      <c r="E18" s="90"/>
      <c r="F18" s="91">
        <f>SUM(F13:F16)</f>
        <v>641469</v>
      </c>
      <c r="G18" s="87"/>
      <c r="H18" s="91">
        <f>SUM(H13:H17)</f>
        <v>263629</v>
      </c>
      <c r="I18" s="87"/>
      <c r="J18" s="91">
        <f>SUM(J13:J17)</f>
        <v>-153787</v>
      </c>
      <c r="K18" s="89"/>
      <c r="L18" s="91">
        <f>SUM(L13:L17)</f>
        <v>751311</v>
      </c>
    </row>
    <row r="19" spans="1:12" s="92" customFormat="1" ht="19.5" customHeight="1" thickTop="1">
      <c r="A19" s="86"/>
      <c r="B19" s="86"/>
      <c r="C19" s="86"/>
      <c r="D19" s="86"/>
      <c r="E19" s="90"/>
      <c r="F19" s="87"/>
      <c r="G19" s="87"/>
      <c r="H19" s="87"/>
      <c r="I19" s="87"/>
      <c r="J19" s="87"/>
      <c r="K19" s="89"/>
      <c r="L19" s="87"/>
    </row>
    <row r="20" spans="1:12" s="76" customFormat="1" ht="19.5" customHeight="1">
      <c r="A20" s="86"/>
      <c r="B20" s="92"/>
      <c r="C20" s="86"/>
      <c r="D20" s="88"/>
      <c r="E20" s="90"/>
      <c r="F20" s="87"/>
      <c r="G20" s="87"/>
      <c r="H20" s="87"/>
      <c r="I20" s="87"/>
      <c r="J20" s="87"/>
      <c r="K20" s="78"/>
      <c r="L20" s="87"/>
    </row>
    <row r="21" spans="1:12" s="76" customFormat="1" ht="19.5" customHeight="1">
      <c r="A21" s="86"/>
      <c r="B21" s="92"/>
      <c r="C21" s="86"/>
      <c r="D21" s="88"/>
      <c r="E21" s="90"/>
      <c r="F21" s="87"/>
      <c r="G21" s="87"/>
      <c r="H21" s="87"/>
      <c r="I21" s="87"/>
      <c r="J21" s="87"/>
      <c r="K21" s="78"/>
      <c r="L21" s="87"/>
    </row>
    <row r="22" spans="1:12" s="76" customFormat="1" ht="19.5" customHeight="1">
      <c r="A22" s="86"/>
      <c r="B22" s="86"/>
      <c r="C22" s="86"/>
      <c r="D22" s="88"/>
      <c r="E22" s="90"/>
      <c r="F22" s="87"/>
      <c r="G22" s="87"/>
      <c r="H22" s="87"/>
      <c r="I22" s="87"/>
      <c r="J22" s="87"/>
      <c r="K22" s="78"/>
      <c r="L22" s="87"/>
    </row>
    <row r="23" spans="1:12" s="76" customFormat="1" ht="19.5" customHeight="1">
      <c r="A23" s="86"/>
      <c r="B23" s="86"/>
      <c r="C23" s="86"/>
      <c r="D23" s="88"/>
      <c r="E23" s="90"/>
      <c r="F23" s="87"/>
      <c r="G23" s="87"/>
      <c r="H23" s="87"/>
      <c r="I23" s="87"/>
      <c r="J23" s="87"/>
      <c r="K23" s="89"/>
      <c r="L23" s="87"/>
    </row>
    <row r="24" spans="1:12" s="76" customFormat="1" ht="19.5" customHeight="1">
      <c r="A24" s="86"/>
      <c r="B24" s="86"/>
      <c r="C24" s="86"/>
      <c r="D24" s="86"/>
      <c r="E24" s="90"/>
      <c r="F24" s="87"/>
      <c r="G24" s="87"/>
      <c r="H24" s="87"/>
      <c r="I24" s="87"/>
      <c r="J24" s="87"/>
      <c r="K24" s="89"/>
      <c r="L24" s="87"/>
    </row>
    <row r="25" spans="1:12" s="76" customFormat="1" ht="19.5" customHeight="1">
      <c r="A25" s="86"/>
      <c r="B25" s="86"/>
      <c r="C25" s="86"/>
      <c r="D25" s="86"/>
      <c r="E25" s="90"/>
      <c r="F25" s="87"/>
      <c r="G25" s="87"/>
      <c r="H25" s="87"/>
      <c r="I25" s="87"/>
      <c r="J25" s="87"/>
      <c r="K25" s="89"/>
      <c r="L25" s="87"/>
    </row>
    <row r="26" spans="4:12" s="20" customFormat="1" ht="19.5" customHeight="1">
      <c r="D26" s="22"/>
      <c r="F26" s="21"/>
      <c r="G26" s="21"/>
      <c r="H26" s="21"/>
      <c r="I26" s="21"/>
      <c r="J26" s="21"/>
      <c r="K26" s="21"/>
      <c r="L26" s="21"/>
    </row>
  </sheetData>
  <sheetProtection/>
  <mergeCells count="7">
    <mergeCell ref="F10:L10"/>
    <mergeCell ref="A3:L3"/>
    <mergeCell ref="A4:L4"/>
    <mergeCell ref="A5:L5"/>
    <mergeCell ref="A6:L6"/>
    <mergeCell ref="A7:L7"/>
    <mergeCell ref="F9:L9"/>
  </mergeCells>
  <printOptions/>
  <pageMargins left="1.1811023622047245" right="0.3937007874015748" top="0.5118110236220472" bottom="1.1811023622047245" header="1.2598425196850394" footer="1.1811023622047245"/>
  <pageSetup firstPageNumber="10" useFirstPageNumber="1" horizontalDpi="600" verticalDpi="600" orientation="portrait" paperSize="9" r:id="rId1"/>
  <headerFooter>
    <oddFooter>&amp;L&amp;"Angsana New,Regular"&amp;16หมายเหตุประกอบงบการเงินระหว่างกาลเป็นส่วนหนึ่งของงบการเงินระหว่างกาลนี้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12.421875" defaultRowHeight="24" customHeight="1"/>
  <cols>
    <col min="1" max="2" width="1.7109375" style="17" customWidth="1"/>
    <col min="3" max="3" width="25.7109375" style="17" customWidth="1"/>
    <col min="4" max="4" width="7.421875" style="19" customWidth="1"/>
    <col min="5" max="5" width="1.28515625" style="17" customWidth="1"/>
    <col min="6" max="6" width="13.00390625" style="18" customWidth="1"/>
    <col min="7" max="7" width="0.85546875" style="18" customWidth="1"/>
    <col min="8" max="8" width="13.00390625" style="18" customWidth="1"/>
    <col min="9" max="9" width="0.85546875" style="18" customWidth="1"/>
    <col min="10" max="10" width="13.00390625" style="18" customWidth="1"/>
    <col min="11" max="11" width="0.85546875" style="18" customWidth="1"/>
    <col min="12" max="12" width="13.00390625" style="18" customWidth="1"/>
    <col min="13" max="16384" width="12.421875" style="17" customWidth="1"/>
  </cols>
  <sheetData>
    <row r="1" spans="10:12" ht="24" customHeight="1">
      <c r="J1" s="17"/>
      <c r="L1" s="4" t="s">
        <v>72</v>
      </c>
    </row>
    <row r="2" spans="10:12" ht="24" customHeight="1">
      <c r="J2" s="17"/>
      <c r="L2" s="4" t="s">
        <v>73</v>
      </c>
    </row>
    <row r="3" spans="1:12" ht="24" customHeight="1">
      <c r="A3" s="138" t="s">
        <v>115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4" customHeight="1">
      <c r="A4" s="140" t="s">
        <v>126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s="26" customFormat="1" ht="24" customHeight="1">
      <c r="A5" s="141" t="s">
        <v>131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s="26" customFormat="1" ht="24" customHeight="1">
      <c r="A6" s="142" t="s">
        <v>49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s="26" customFormat="1" ht="24" customHeight="1">
      <c r="A7" s="131" t="s">
        <v>163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s="26" customFormat="1" ht="24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76" customFormat="1" ht="22.5" customHeight="1">
      <c r="A9" s="73"/>
      <c r="B9" s="73"/>
      <c r="C9" s="73"/>
      <c r="D9" s="74"/>
      <c r="E9" s="73"/>
      <c r="F9" s="143" t="s">
        <v>78</v>
      </c>
      <c r="G9" s="143"/>
      <c r="H9" s="143"/>
      <c r="I9" s="143"/>
      <c r="J9" s="143"/>
      <c r="K9" s="143"/>
      <c r="L9" s="143"/>
    </row>
    <row r="10" spans="1:12" s="76" customFormat="1" ht="22.5" customHeight="1">
      <c r="A10" s="73"/>
      <c r="B10" s="73"/>
      <c r="C10" s="73"/>
      <c r="D10" s="74"/>
      <c r="E10" s="73"/>
      <c r="F10" s="137" t="s">
        <v>128</v>
      </c>
      <c r="G10" s="137"/>
      <c r="H10" s="137"/>
      <c r="I10" s="137"/>
      <c r="J10" s="137"/>
      <c r="K10" s="137"/>
      <c r="L10" s="137"/>
    </row>
    <row r="11" spans="1:12" s="76" customFormat="1" ht="22.5" customHeight="1">
      <c r="A11" s="73"/>
      <c r="B11" s="73"/>
      <c r="C11" s="73"/>
      <c r="D11" s="74"/>
      <c r="E11" s="73"/>
      <c r="F11" s="77" t="s">
        <v>81</v>
      </c>
      <c r="G11" s="78"/>
      <c r="H11" s="78" t="s">
        <v>36</v>
      </c>
      <c r="I11" s="78"/>
      <c r="J11" s="79" t="s">
        <v>37</v>
      </c>
      <c r="K11" s="78"/>
      <c r="L11" s="78" t="s">
        <v>50</v>
      </c>
    </row>
    <row r="12" spans="1:12" s="76" customFormat="1" ht="22.5" customHeight="1">
      <c r="A12" s="80"/>
      <c r="B12" s="80"/>
      <c r="C12" s="80"/>
      <c r="D12" s="81" t="s">
        <v>1</v>
      </c>
      <c r="E12" s="80"/>
      <c r="F12" s="75" t="s">
        <v>80</v>
      </c>
      <c r="G12" s="78"/>
      <c r="H12" s="82"/>
      <c r="I12" s="78"/>
      <c r="J12" s="83"/>
      <c r="K12" s="84"/>
      <c r="L12" s="83"/>
    </row>
    <row r="13" spans="1:12" s="76" customFormat="1" ht="22.5" customHeight="1">
      <c r="A13" s="85" t="s">
        <v>103</v>
      </c>
      <c r="B13" s="85"/>
      <c r="C13" s="85"/>
      <c r="D13" s="86"/>
      <c r="E13" s="80"/>
      <c r="F13" s="87">
        <v>190080</v>
      </c>
      <c r="G13" s="87"/>
      <c r="H13" s="87">
        <v>68318</v>
      </c>
      <c r="I13" s="87"/>
      <c r="J13" s="87">
        <v>-133562</v>
      </c>
      <c r="K13" s="78"/>
      <c r="L13" s="87">
        <v>124836</v>
      </c>
    </row>
    <row r="14" spans="1:12" s="76" customFormat="1" ht="22.5" customHeight="1">
      <c r="A14" s="85" t="s">
        <v>138</v>
      </c>
      <c r="B14" s="85"/>
      <c r="C14" s="85"/>
      <c r="D14" s="88" t="s">
        <v>142</v>
      </c>
      <c r="E14" s="80"/>
      <c r="F14" s="87">
        <v>451389</v>
      </c>
      <c r="G14" s="87"/>
      <c r="H14" s="87">
        <v>195311</v>
      </c>
      <c r="I14" s="87"/>
      <c r="J14" s="87">
        <v>0</v>
      </c>
      <c r="K14" s="78"/>
      <c r="L14" s="87">
        <v>646700</v>
      </c>
    </row>
    <row r="15" spans="1:12" s="76" customFormat="1" ht="22.5" customHeight="1">
      <c r="A15" s="85" t="s">
        <v>98</v>
      </c>
      <c r="B15" s="85"/>
      <c r="D15" s="88"/>
      <c r="E15" s="80"/>
      <c r="F15" s="87"/>
      <c r="G15" s="87"/>
      <c r="H15" s="87"/>
      <c r="I15" s="87"/>
      <c r="J15" s="87"/>
      <c r="K15" s="89"/>
      <c r="L15" s="87"/>
    </row>
    <row r="16" spans="1:12" s="76" customFormat="1" ht="22.5" customHeight="1">
      <c r="A16" s="85"/>
      <c r="B16" s="85" t="s">
        <v>83</v>
      </c>
      <c r="D16" s="88"/>
      <c r="E16" s="80"/>
      <c r="F16" s="87">
        <v>0</v>
      </c>
      <c r="G16" s="87"/>
      <c r="H16" s="87">
        <v>0</v>
      </c>
      <c r="I16" s="87"/>
      <c r="J16" s="87">
        <v>-10636</v>
      </c>
      <c r="K16" s="89"/>
      <c r="L16" s="87">
        <v>-10636</v>
      </c>
    </row>
    <row r="17" spans="2:12" s="76" customFormat="1" ht="22.5" customHeight="1">
      <c r="B17" s="85" t="s">
        <v>84</v>
      </c>
      <c r="D17" s="88"/>
      <c r="E17" s="80"/>
      <c r="F17" s="87">
        <v>0</v>
      </c>
      <c r="G17" s="87"/>
      <c r="H17" s="87">
        <v>0</v>
      </c>
      <c r="I17" s="87"/>
      <c r="J17" s="87">
        <v>6554</v>
      </c>
      <c r="K17" s="87"/>
      <c r="L17" s="87">
        <v>6554</v>
      </c>
    </row>
    <row r="18" spans="1:12" s="76" customFormat="1" ht="22.5" customHeight="1" thickBot="1">
      <c r="A18" s="85" t="s">
        <v>167</v>
      </c>
      <c r="B18" s="85"/>
      <c r="C18" s="85"/>
      <c r="D18" s="86"/>
      <c r="E18" s="90"/>
      <c r="F18" s="91">
        <v>641469</v>
      </c>
      <c r="G18" s="87"/>
      <c r="H18" s="91">
        <v>263629</v>
      </c>
      <c r="I18" s="87"/>
      <c r="J18" s="91">
        <f>SUM(J13:J17)</f>
        <v>-137644</v>
      </c>
      <c r="K18" s="89"/>
      <c r="L18" s="91">
        <f>SUM(L13:L17)</f>
        <v>767454</v>
      </c>
    </row>
    <row r="19" spans="1:12" s="92" customFormat="1" ht="22.5" customHeight="1" thickTop="1">
      <c r="A19" s="86"/>
      <c r="B19" s="86"/>
      <c r="C19" s="86"/>
      <c r="D19" s="86"/>
      <c r="E19" s="90"/>
      <c r="F19" s="87"/>
      <c r="G19" s="87"/>
      <c r="H19" s="87"/>
      <c r="I19" s="87"/>
      <c r="J19" s="87"/>
      <c r="K19" s="89"/>
      <c r="L19" s="87"/>
    </row>
    <row r="20" spans="1:12" s="76" customFormat="1" ht="22.5" customHeight="1">
      <c r="A20" s="85" t="s">
        <v>79</v>
      </c>
      <c r="C20" s="85"/>
      <c r="D20" s="88"/>
      <c r="E20" s="80"/>
      <c r="F20" s="87">
        <v>190080</v>
      </c>
      <c r="G20" s="87"/>
      <c r="H20" s="87">
        <v>68318</v>
      </c>
      <c r="I20" s="87"/>
      <c r="J20" s="87">
        <v>-91877</v>
      </c>
      <c r="K20" s="78"/>
      <c r="L20" s="87">
        <v>166521</v>
      </c>
    </row>
    <row r="21" spans="1:12" s="76" customFormat="1" ht="22.5" customHeight="1">
      <c r="A21" s="85" t="s">
        <v>98</v>
      </c>
      <c r="C21" s="85"/>
      <c r="D21" s="88"/>
      <c r="E21" s="80"/>
      <c r="F21" s="87"/>
      <c r="G21" s="87"/>
      <c r="H21" s="87"/>
      <c r="I21" s="87"/>
      <c r="J21" s="87"/>
      <c r="K21" s="78"/>
      <c r="L21" s="87"/>
    </row>
    <row r="22" spans="1:12" s="76" customFormat="1" ht="22.5" customHeight="1">
      <c r="A22" s="85"/>
      <c r="B22" s="85" t="s">
        <v>83</v>
      </c>
      <c r="C22" s="85"/>
      <c r="D22" s="88"/>
      <c r="E22" s="80"/>
      <c r="F22" s="87">
        <v>0</v>
      </c>
      <c r="G22" s="87"/>
      <c r="H22" s="87">
        <v>0</v>
      </c>
      <c r="I22" s="87"/>
      <c r="J22" s="87">
        <v>-33641</v>
      </c>
      <c r="K22" s="78"/>
      <c r="L22" s="87">
        <v>-33641</v>
      </c>
    </row>
    <row r="23" spans="1:12" s="76" customFormat="1" ht="22.5" customHeight="1">
      <c r="A23" s="85"/>
      <c r="B23" s="85" t="s">
        <v>84</v>
      </c>
      <c r="C23" s="85"/>
      <c r="D23" s="88"/>
      <c r="E23" s="80"/>
      <c r="F23" s="87">
        <v>0</v>
      </c>
      <c r="G23" s="87"/>
      <c r="H23" s="87">
        <v>0</v>
      </c>
      <c r="I23" s="87"/>
      <c r="J23" s="87">
        <v>-652</v>
      </c>
      <c r="K23" s="89"/>
      <c r="L23" s="87">
        <v>-652</v>
      </c>
    </row>
    <row r="24" spans="1:12" s="76" customFormat="1" ht="22.5" customHeight="1" thickBot="1">
      <c r="A24" s="85" t="s">
        <v>168</v>
      </c>
      <c r="B24" s="85"/>
      <c r="C24" s="85"/>
      <c r="D24" s="86"/>
      <c r="E24" s="90"/>
      <c r="F24" s="91">
        <v>190080</v>
      </c>
      <c r="G24" s="87"/>
      <c r="H24" s="91">
        <v>68318</v>
      </c>
      <c r="I24" s="87"/>
      <c r="J24" s="91">
        <v>-126170</v>
      </c>
      <c r="K24" s="89"/>
      <c r="L24" s="91">
        <v>132228</v>
      </c>
    </row>
    <row r="25" spans="1:12" s="76" customFormat="1" ht="21.75" customHeight="1" thickTop="1">
      <c r="A25" s="85"/>
      <c r="B25" s="85"/>
      <c r="C25" s="85"/>
      <c r="D25" s="86"/>
      <c r="E25" s="90"/>
      <c r="F25" s="87"/>
      <c r="G25" s="87"/>
      <c r="H25" s="87"/>
      <c r="I25" s="87"/>
      <c r="J25" s="87"/>
      <c r="K25" s="89"/>
      <c r="L25" s="87"/>
    </row>
    <row r="26" spans="4:12" s="20" customFormat="1" ht="24" customHeight="1">
      <c r="D26" s="22"/>
      <c r="F26" s="21"/>
      <c r="G26" s="21"/>
      <c r="H26" s="21"/>
      <c r="I26" s="21"/>
      <c r="J26" s="21"/>
      <c r="K26" s="21"/>
      <c r="L26" s="21"/>
    </row>
  </sheetData>
  <sheetProtection/>
  <mergeCells count="7">
    <mergeCell ref="F10:L10"/>
    <mergeCell ref="A5:L5"/>
    <mergeCell ref="A6:L6"/>
    <mergeCell ref="A7:L7"/>
    <mergeCell ref="F9:L9"/>
    <mergeCell ref="A3:L3"/>
    <mergeCell ref="A4:L4"/>
  </mergeCells>
  <printOptions/>
  <pageMargins left="1.1811023622047245" right="0.3937007874015748" top="0.5118110236220472" bottom="1.1811023622047245" header="1.2598425196850394" footer="1.1811023622047245"/>
  <pageSetup firstPageNumber="10" useFirstPageNumber="1" horizontalDpi="600" verticalDpi="600" orientation="portrait" paperSize="9" r:id="rId1"/>
  <headerFooter>
    <oddFooter>&amp;L&amp;"Angsana New,Regular"&amp;16หมายเหตุประกอบงบการเงินระหว่างกาลเป็นส่วนหนึ่งของงบการเงินระหว่างกาลนี้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02"/>
  <sheetViews>
    <sheetView view="pageBreakPreview" zoomScale="120" zoomScaleSheetLayoutView="120" workbookViewId="0" topLeftCell="A1">
      <selection activeCell="A1" sqref="A1"/>
    </sheetView>
  </sheetViews>
  <sheetFormatPr defaultColWidth="9.8515625" defaultRowHeight="24" customHeight="1"/>
  <cols>
    <col min="1" max="1" width="2.00390625" style="8" customWidth="1"/>
    <col min="2" max="2" width="2.140625" style="8" customWidth="1"/>
    <col min="3" max="3" width="43.7109375" style="8" customWidth="1"/>
    <col min="4" max="4" width="2.140625" style="8" customWidth="1"/>
    <col min="5" max="5" width="14.00390625" style="8" customWidth="1"/>
    <col min="6" max="6" width="0.9921875" style="8" customWidth="1"/>
    <col min="7" max="7" width="14.00390625" style="8" customWidth="1"/>
    <col min="8" max="8" width="0.9921875" style="8" customWidth="1"/>
    <col min="9" max="9" width="14.00390625" style="8" customWidth="1"/>
    <col min="10" max="12" width="9.8515625" style="8" customWidth="1"/>
    <col min="13" max="13" width="12.140625" style="8" customWidth="1"/>
    <col min="14" max="16384" width="9.8515625" style="8" customWidth="1"/>
  </cols>
  <sheetData>
    <row r="1" s="1" customFormat="1" ht="24" customHeight="1">
      <c r="I1" s="4" t="s">
        <v>72</v>
      </c>
    </row>
    <row r="2" s="1" customFormat="1" ht="24" customHeight="1">
      <c r="I2" s="4" t="s">
        <v>73</v>
      </c>
    </row>
    <row r="3" spans="1:9" s="1" customFormat="1" ht="24" customHeight="1">
      <c r="A3" s="133" t="s">
        <v>135</v>
      </c>
      <c r="B3" s="134"/>
      <c r="C3" s="134"/>
      <c r="D3" s="134"/>
      <c r="E3" s="134"/>
      <c r="F3" s="134"/>
      <c r="G3" s="134"/>
      <c r="H3" s="134"/>
      <c r="I3" s="134"/>
    </row>
    <row r="4" spans="1:9" s="1" customFormat="1" ht="24" customHeight="1">
      <c r="A4" s="132" t="s">
        <v>126</v>
      </c>
      <c r="B4" s="132"/>
      <c r="C4" s="132"/>
      <c r="D4" s="132"/>
      <c r="E4" s="132"/>
      <c r="F4" s="132"/>
      <c r="G4" s="132"/>
      <c r="H4" s="132"/>
      <c r="I4" s="132"/>
    </row>
    <row r="5" spans="1:9" s="1" customFormat="1" ht="24" customHeight="1">
      <c r="A5" s="132" t="s">
        <v>131</v>
      </c>
      <c r="B5" s="132"/>
      <c r="C5" s="132"/>
      <c r="D5" s="132"/>
      <c r="E5" s="132"/>
      <c r="F5" s="132"/>
      <c r="G5" s="132"/>
      <c r="H5" s="132"/>
      <c r="I5" s="132"/>
    </row>
    <row r="6" spans="1:9" s="1" customFormat="1" ht="24" customHeight="1">
      <c r="A6" s="131" t="s">
        <v>51</v>
      </c>
      <c r="B6" s="131"/>
      <c r="C6" s="131"/>
      <c r="D6" s="131"/>
      <c r="E6" s="131"/>
      <c r="F6" s="131"/>
      <c r="G6" s="131"/>
      <c r="H6" s="131"/>
      <c r="I6" s="131"/>
    </row>
    <row r="7" spans="1:9" s="1" customFormat="1" ht="24" customHeight="1">
      <c r="A7" s="131" t="s">
        <v>163</v>
      </c>
      <c r="B7" s="131"/>
      <c r="C7" s="131"/>
      <c r="D7" s="131"/>
      <c r="E7" s="131"/>
      <c r="F7" s="131"/>
      <c r="G7" s="131"/>
      <c r="H7" s="131"/>
      <c r="I7" s="131"/>
    </row>
    <row r="8" spans="5:9" ht="19.5" customHeight="1">
      <c r="E8" s="128" t="s">
        <v>78</v>
      </c>
      <c r="F8" s="128"/>
      <c r="G8" s="128"/>
      <c r="H8" s="128"/>
      <c r="I8" s="128"/>
    </row>
    <row r="9" spans="5:9" ht="19.5" customHeight="1">
      <c r="E9" s="30" t="s">
        <v>127</v>
      </c>
      <c r="F9" s="31"/>
      <c r="G9" s="129" t="s">
        <v>128</v>
      </c>
      <c r="H9" s="129"/>
      <c r="I9" s="129"/>
    </row>
    <row r="10" spans="5:9" ht="19.5" customHeight="1">
      <c r="E10" s="99" t="s">
        <v>102</v>
      </c>
      <c r="G10" s="99" t="s">
        <v>102</v>
      </c>
      <c r="H10" s="48"/>
      <c r="I10" s="99" t="s">
        <v>74</v>
      </c>
    </row>
    <row r="11" spans="1:9" ht="19.5" customHeight="1">
      <c r="A11" s="8" t="s">
        <v>52</v>
      </c>
      <c r="G11" s="100"/>
      <c r="H11" s="100"/>
      <c r="I11" s="100"/>
    </row>
    <row r="12" spans="1:9" ht="19.5" customHeight="1">
      <c r="A12" s="8" t="s">
        <v>48</v>
      </c>
      <c r="E12" s="50">
        <v>-26471</v>
      </c>
      <c r="G12" s="50">
        <v>-10328</v>
      </c>
      <c r="H12" s="50"/>
      <c r="I12" s="50">
        <v>-33616</v>
      </c>
    </row>
    <row r="13" spans="1:9" ht="19.5" customHeight="1">
      <c r="A13" s="8" t="s">
        <v>85</v>
      </c>
      <c r="G13" s="45"/>
      <c r="H13" s="45"/>
      <c r="I13" s="45"/>
    </row>
    <row r="14" spans="2:9" ht="19.5" customHeight="1">
      <c r="B14" s="8" t="s">
        <v>86</v>
      </c>
      <c r="G14" s="45"/>
      <c r="H14" s="45"/>
      <c r="I14" s="45"/>
    </row>
    <row r="15" spans="3:17" ht="19.5" customHeight="1">
      <c r="C15" s="10" t="s">
        <v>53</v>
      </c>
      <c r="E15" s="50">
        <v>905</v>
      </c>
      <c r="G15" s="50">
        <v>905</v>
      </c>
      <c r="H15" s="50"/>
      <c r="I15" s="50">
        <v>2190</v>
      </c>
      <c r="J15" s="101"/>
      <c r="K15" s="6"/>
      <c r="L15" s="6"/>
      <c r="M15" s="6"/>
      <c r="N15" s="6"/>
      <c r="O15" s="7"/>
      <c r="P15" s="102"/>
      <c r="Q15" s="6"/>
    </row>
    <row r="16" spans="3:17" ht="19.5" customHeight="1">
      <c r="C16" s="10" t="s">
        <v>111</v>
      </c>
      <c r="E16" s="50">
        <v>1353</v>
      </c>
      <c r="G16" s="50">
        <v>1353</v>
      </c>
      <c r="H16" s="50"/>
      <c r="I16" s="50">
        <v>-341</v>
      </c>
      <c r="J16" s="101"/>
      <c r="K16" s="6"/>
      <c r="L16" s="6"/>
      <c r="M16" s="6"/>
      <c r="N16" s="6"/>
      <c r="O16" s="7"/>
      <c r="P16" s="102"/>
      <c r="Q16" s="6"/>
    </row>
    <row r="17" spans="3:17" ht="19.5" customHeight="1">
      <c r="C17" s="10" t="s">
        <v>172</v>
      </c>
      <c r="E17" s="50">
        <v>-20414</v>
      </c>
      <c r="G17" s="50">
        <v>-20414</v>
      </c>
      <c r="H17" s="50"/>
      <c r="I17" s="50">
        <v>0</v>
      </c>
      <c r="J17" s="101"/>
      <c r="K17" s="6"/>
      <c r="L17" s="6"/>
      <c r="M17" s="6"/>
      <c r="N17" s="6"/>
      <c r="O17" s="7"/>
      <c r="P17" s="102"/>
      <c r="Q17" s="6"/>
    </row>
    <row r="18" spans="3:17" ht="19.5" customHeight="1">
      <c r="C18" s="10" t="s">
        <v>101</v>
      </c>
      <c r="E18" s="103">
        <v>480</v>
      </c>
      <c r="G18" s="103">
        <v>480</v>
      </c>
      <c r="H18" s="45"/>
      <c r="I18" s="103">
        <v>657</v>
      </c>
      <c r="J18" s="101"/>
      <c r="K18" s="6"/>
      <c r="L18" s="6"/>
      <c r="M18" s="6"/>
      <c r="N18" s="6"/>
      <c r="O18" s="7"/>
      <c r="P18" s="102"/>
      <c r="Q18" s="6"/>
    </row>
    <row r="19" spans="3:17" ht="19.5" customHeight="1">
      <c r="C19" s="10" t="s">
        <v>160</v>
      </c>
      <c r="E19" s="103">
        <v>-272</v>
      </c>
      <c r="G19" s="103">
        <v>-272</v>
      </c>
      <c r="H19" s="50"/>
      <c r="I19" s="50">
        <v>428</v>
      </c>
      <c r="J19" s="101"/>
      <c r="K19" s="6"/>
      <c r="L19" s="6"/>
      <c r="M19" s="6"/>
      <c r="N19" s="6"/>
      <c r="O19" s="7"/>
      <c r="P19" s="102"/>
      <c r="Q19" s="6"/>
    </row>
    <row r="20" spans="3:17" ht="19.5" customHeight="1">
      <c r="C20" s="10" t="s">
        <v>132</v>
      </c>
      <c r="E20" s="50" t="s">
        <v>169</v>
      </c>
      <c r="G20" s="50" t="s">
        <v>169</v>
      </c>
      <c r="H20" s="50"/>
      <c r="I20" s="50">
        <v>70</v>
      </c>
      <c r="J20" s="101"/>
      <c r="K20" s="6"/>
      <c r="L20" s="6"/>
      <c r="M20" s="6"/>
      <c r="N20" s="6"/>
      <c r="O20" s="7"/>
      <c r="P20" s="102"/>
      <c r="Q20" s="6"/>
    </row>
    <row r="21" spans="3:17" ht="19.5" customHeight="1">
      <c r="C21" s="10" t="s">
        <v>176</v>
      </c>
      <c r="E21" s="50">
        <v>-248</v>
      </c>
      <c r="G21" s="50">
        <v>-248</v>
      </c>
      <c r="H21" s="50"/>
      <c r="I21" s="50">
        <v>0</v>
      </c>
      <c r="J21" s="101"/>
      <c r="K21" s="6"/>
      <c r="L21" s="6"/>
      <c r="M21" s="6"/>
      <c r="N21" s="6"/>
      <c r="O21" s="7"/>
      <c r="P21" s="102"/>
      <c r="Q21" s="6"/>
    </row>
    <row r="22" spans="3:17" ht="19.5" customHeight="1">
      <c r="C22" s="10" t="s">
        <v>54</v>
      </c>
      <c r="E22" s="50">
        <v>-1180</v>
      </c>
      <c r="G22" s="50">
        <v>-16854</v>
      </c>
      <c r="H22" s="50"/>
      <c r="I22" s="50">
        <v>-70</v>
      </c>
      <c r="J22" s="101"/>
      <c r="K22" s="6"/>
      <c r="L22" s="6"/>
      <c r="M22" s="6"/>
      <c r="N22" s="6"/>
      <c r="O22" s="7"/>
      <c r="P22" s="102"/>
      <c r="Q22" s="6"/>
    </row>
    <row r="23" spans="3:17" ht="19.5" customHeight="1">
      <c r="C23" s="10" t="s">
        <v>55</v>
      </c>
      <c r="E23" s="52">
        <v>4053</v>
      </c>
      <c r="G23" s="52">
        <v>4053</v>
      </c>
      <c r="H23" s="52"/>
      <c r="I23" s="52">
        <v>2481</v>
      </c>
      <c r="J23" s="101"/>
      <c r="K23" s="6"/>
      <c r="L23" s="6"/>
      <c r="M23" s="6"/>
      <c r="N23" s="6"/>
      <c r="O23" s="7"/>
      <c r="P23" s="102"/>
      <c r="Q23" s="6"/>
    </row>
    <row r="24" spans="3:17" ht="19.5" customHeight="1">
      <c r="C24" s="10" t="s">
        <v>47</v>
      </c>
      <c r="E24" s="51">
        <v>5436</v>
      </c>
      <c r="G24" s="51">
        <v>5436</v>
      </c>
      <c r="H24" s="52"/>
      <c r="I24" s="51">
        <v>6929</v>
      </c>
      <c r="J24" s="6"/>
      <c r="K24" s="6"/>
      <c r="L24" s="6"/>
      <c r="M24" s="6"/>
      <c r="N24" s="6"/>
      <c r="O24" s="6"/>
      <c r="P24" s="6"/>
      <c r="Q24" s="6"/>
    </row>
    <row r="25" spans="1:9" ht="19.5" customHeight="1">
      <c r="A25" s="8" t="s">
        <v>87</v>
      </c>
      <c r="G25" s="6"/>
      <c r="H25" s="6"/>
      <c r="I25" s="6"/>
    </row>
    <row r="26" spans="2:15" ht="19.5" customHeight="1">
      <c r="B26" s="8" t="s">
        <v>88</v>
      </c>
      <c r="E26" s="42">
        <v>-36358</v>
      </c>
      <c r="G26" s="52">
        <v>-35889</v>
      </c>
      <c r="H26" s="104"/>
      <c r="I26" s="52">
        <v>-21272</v>
      </c>
      <c r="K26" s="42"/>
      <c r="L26" s="42"/>
      <c r="M26" s="42"/>
      <c r="N26" s="42"/>
      <c r="O26" s="42"/>
    </row>
    <row r="27" spans="1:9" ht="19.5" customHeight="1">
      <c r="A27" s="8" t="s">
        <v>56</v>
      </c>
      <c r="G27" s="105"/>
      <c r="H27" s="100"/>
      <c r="I27" s="105"/>
    </row>
    <row r="28" spans="2:9" ht="19.5" customHeight="1">
      <c r="B28" s="10" t="s">
        <v>5</v>
      </c>
      <c r="E28" s="103">
        <v>39032</v>
      </c>
      <c r="G28" s="103">
        <v>38924</v>
      </c>
      <c r="H28" s="45"/>
      <c r="I28" s="103">
        <v>-9327</v>
      </c>
    </row>
    <row r="29" spans="2:9" ht="19.5" customHeight="1">
      <c r="B29" s="10" t="s">
        <v>7</v>
      </c>
      <c r="E29" s="103">
        <v>2007</v>
      </c>
      <c r="G29" s="103">
        <v>2007</v>
      </c>
      <c r="H29" s="45"/>
      <c r="I29" s="103">
        <v>1055</v>
      </c>
    </row>
    <row r="30" spans="2:9" ht="19.5" customHeight="1">
      <c r="B30" s="10" t="s">
        <v>6</v>
      </c>
      <c r="E30" s="103">
        <v>1497</v>
      </c>
      <c r="G30" s="103">
        <v>1497</v>
      </c>
      <c r="H30" s="45"/>
      <c r="I30" s="103">
        <v>-1159</v>
      </c>
    </row>
    <row r="31" spans="2:9" ht="19.5" customHeight="1">
      <c r="B31" s="10" t="s">
        <v>8</v>
      </c>
      <c r="E31" s="103">
        <v>-1315125</v>
      </c>
      <c r="G31" s="103">
        <v>20346</v>
      </c>
      <c r="H31" s="45"/>
      <c r="I31" s="103">
        <v>5189</v>
      </c>
    </row>
    <row r="32" spans="2:9" ht="19.5" customHeight="1">
      <c r="B32" s="10" t="s">
        <v>9</v>
      </c>
      <c r="C32" s="10"/>
      <c r="E32" s="103">
        <v>-8128</v>
      </c>
      <c r="G32" s="103">
        <v>-2280</v>
      </c>
      <c r="H32" s="45"/>
      <c r="I32" s="103">
        <v>-4108</v>
      </c>
    </row>
    <row r="33" spans="2:9" ht="19.5" customHeight="1">
      <c r="B33" s="10" t="s">
        <v>12</v>
      </c>
      <c r="C33" s="10"/>
      <c r="E33" s="103">
        <v>7237</v>
      </c>
      <c r="G33" s="103">
        <v>7237</v>
      </c>
      <c r="H33" s="45"/>
      <c r="I33" s="103">
        <v>942</v>
      </c>
    </row>
    <row r="34" spans="2:15" ht="19.5" customHeight="1">
      <c r="B34" s="101" t="s">
        <v>17</v>
      </c>
      <c r="C34" s="10"/>
      <c r="E34" s="103">
        <v>-977</v>
      </c>
      <c r="G34" s="103">
        <v>-977</v>
      </c>
      <c r="H34" s="45"/>
      <c r="I34" s="103">
        <v>9065</v>
      </c>
      <c r="K34" s="42"/>
      <c r="L34" s="42"/>
      <c r="M34" s="42"/>
      <c r="N34" s="42"/>
      <c r="O34" s="42"/>
    </row>
    <row r="35" spans="2:12" ht="19.5" customHeight="1">
      <c r="B35" s="101"/>
      <c r="C35" s="10"/>
      <c r="G35" s="103"/>
      <c r="H35" s="45"/>
      <c r="I35" s="103"/>
      <c r="L35" s="106"/>
    </row>
    <row r="36" spans="2:9" ht="19.5" customHeight="1">
      <c r="B36" s="101"/>
      <c r="C36" s="10"/>
      <c r="G36" s="103"/>
      <c r="H36" s="45"/>
      <c r="I36" s="103"/>
    </row>
    <row r="37" spans="1:9" s="1" customFormat="1" ht="24" customHeight="1">
      <c r="A37" s="107"/>
      <c r="G37" s="108"/>
      <c r="H37" s="5"/>
      <c r="I37" s="4" t="s">
        <v>72</v>
      </c>
    </row>
    <row r="38" spans="1:9" s="1" customFormat="1" ht="24" customHeight="1">
      <c r="A38" s="107"/>
      <c r="G38" s="108"/>
      <c r="H38" s="5"/>
      <c r="I38" s="4" t="s">
        <v>73</v>
      </c>
    </row>
    <row r="39" spans="1:9" s="1" customFormat="1" ht="24" customHeight="1">
      <c r="A39" s="133" t="s">
        <v>136</v>
      </c>
      <c r="B39" s="134"/>
      <c r="C39" s="134"/>
      <c r="D39" s="134"/>
      <c r="E39" s="134"/>
      <c r="F39" s="134"/>
      <c r="G39" s="134"/>
      <c r="H39" s="134"/>
      <c r="I39" s="134"/>
    </row>
    <row r="40" spans="1:9" s="1" customFormat="1" ht="24" customHeight="1">
      <c r="A40" s="132" t="s">
        <v>126</v>
      </c>
      <c r="B40" s="132"/>
      <c r="C40" s="132"/>
      <c r="D40" s="132"/>
      <c r="E40" s="132"/>
      <c r="F40" s="132"/>
      <c r="G40" s="132"/>
      <c r="H40" s="132"/>
      <c r="I40" s="132"/>
    </row>
    <row r="41" spans="1:9" s="1" customFormat="1" ht="24" customHeight="1">
      <c r="A41" s="132" t="s">
        <v>131</v>
      </c>
      <c r="B41" s="132"/>
      <c r="C41" s="132"/>
      <c r="D41" s="132"/>
      <c r="E41" s="132"/>
      <c r="F41" s="132"/>
      <c r="G41" s="132"/>
      <c r="H41" s="132"/>
      <c r="I41" s="132"/>
    </row>
    <row r="42" spans="1:9" s="1" customFormat="1" ht="24" customHeight="1">
      <c r="A42" s="131" t="s">
        <v>71</v>
      </c>
      <c r="B42" s="131"/>
      <c r="C42" s="131"/>
      <c r="D42" s="131"/>
      <c r="E42" s="131"/>
      <c r="F42" s="131"/>
      <c r="G42" s="131"/>
      <c r="H42" s="131"/>
      <c r="I42" s="131"/>
    </row>
    <row r="43" spans="1:9" s="1" customFormat="1" ht="24" customHeight="1">
      <c r="A43" s="132" t="s">
        <v>163</v>
      </c>
      <c r="B43" s="132"/>
      <c r="C43" s="132"/>
      <c r="D43" s="132"/>
      <c r="E43" s="132"/>
      <c r="F43" s="132"/>
      <c r="G43" s="132"/>
      <c r="H43" s="132"/>
      <c r="I43" s="132"/>
    </row>
    <row r="44" spans="5:9" ht="20.25" customHeight="1">
      <c r="E44" s="128" t="s">
        <v>78</v>
      </c>
      <c r="F44" s="128"/>
      <c r="G44" s="128"/>
      <c r="H44" s="128"/>
      <c r="I44" s="128"/>
    </row>
    <row r="45" spans="5:9" ht="20.25" customHeight="1">
      <c r="E45" s="109" t="s">
        <v>127</v>
      </c>
      <c r="F45" s="31"/>
      <c r="G45" s="128" t="s">
        <v>128</v>
      </c>
      <c r="H45" s="128"/>
      <c r="I45" s="128"/>
    </row>
    <row r="46" spans="5:19" ht="20.25" customHeight="1">
      <c r="E46" s="110" t="s">
        <v>102</v>
      </c>
      <c r="G46" s="110" t="s">
        <v>102</v>
      </c>
      <c r="H46" s="48"/>
      <c r="I46" s="110" t="s">
        <v>74</v>
      </c>
      <c r="K46" s="6"/>
      <c r="L46" s="6"/>
      <c r="M46" s="6"/>
      <c r="N46" s="6"/>
      <c r="O46" s="6"/>
      <c r="P46" s="6"/>
      <c r="Q46" s="6"/>
      <c r="R46" s="6"/>
      <c r="S46" s="6"/>
    </row>
    <row r="47" spans="1:19" ht="20.25" customHeight="1">
      <c r="A47" s="6" t="s">
        <v>57</v>
      </c>
      <c r="B47" s="6"/>
      <c r="G47" s="50"/>
      <c r="H47" s="45"/>
      <c r="I47" s="50"/>
      <c r="K47" s="6"/>
      <c r="L47" s="6"/>
      <c r="M47" s="6"/>
      <c r="N47" s="6"/>
      <c r="O47" s="6"/>
      <c r="P47" s="6"/>
      <c r="Q47" s="7"/>
      <c r="R47" s="102"/>
      <c r="S47" s="6"/>
    </row>
    <row r="48" spans="2:19" ht="20.25" customHeight="1">
      <c r="B48" s="101" t="s">
        <v>23</v>
      </c>
      <c r="E48" s="103">
        <v>-11053</v>
      </c>
      <c r="G48" s="103">
        <v>-15475</v>
      </c>
      <c r="H48" s="45"/>
      <c r="I48" s="103">
        <v>9508</v>
      </c>
      <c r="K48" s="111"/>
      <c r="L48" s="101"/>
      <c r="M48" s="6"/>
      <c r="N48" s="6"/>
      <c r="O48" s="6"/>
      <c r="P48" s="6"/>
      <c r="Q48" s="7"/>
      <c r="R48" s="102"/>
      <c r="S48" s="6"/>
    </row>
    <row r="49" spans="2:19" ht="20.25" customHeight="1">
      <c r="B49" s="10" t="s">
        <v>24</v>
      </c>
      <c r="E49" s="103">
        <v>3057</v>
      </c>
      <c r="G49" s="103">
        <v>3057</v>
      </c>
      <c r="H49" s="45"/>
      <c r="I49" s="103">
        <v>-3541</v>
      </c>
      <c r="K49" s="6"/>
      <c r="L49" s="101"/>
      <c r="M49" s="6"/>
      <c r="N49" s="6"/>
      <c r="O49" s="6"/>
      <c r="P49" s="6"/>
      <c r="Q49" s="7"/>
      <c r="R49" s="102"/>
      <c r="S49" s="6"/>
    </row>
    <row r="50" spans="2:19" ht="20.25" customHeight="1">
      <c r="B50" s="10" t="s">
        <v>25</v>
      </c>
      <c r="E50" s="103">
        <v>-986</v>
      </c>
      <c r="G50" s="103">
        <v>-986</v>
      </c>
      <c r="H50" s="45"/>
      <c r="I50" s="103">
        <v>-1447</v>
      </c>
      <c r="K50" s="6"/>
      <c r="L50" s="101"/>
      <c r="M50" s="6"/>
      <c r="N50" s="6"/>
      <c r="O50" s="6"/>
      <c r="P50" s="6"/>
      <c r="Q50" s="7"/>
      <c r="R50" s="102"/>
      <c r="S50" s="6"/>
    </row>
    <row r="51" spans="2:19" ht="20.25" customHeight="1">
      <c r="B51" s="10" t="s">
        <v>108</v>
      </c>
      <c r="E51" s="103">
        <v>-4784</v>
      </c>
      <c r="G51" s="103">
        <v>-4784</v>
      </c>
      <c r="H51" s="45"/>
      <c r="I51" s="103">
        <v>1314</v>
      </c>
      <c r="J51" s="6"/>
      <c r="K51" s="6"/>
      <c r="L51" s="101"/>
      <c r="M51" s="6"/>
      <c r="N51" s="6"/>
      <c r="O51" s="6"/>
      <c r="P51" s="6"/>
      <c r="Q51" s="7"/>
      <c r="R51" s="102"/>
      <c r="S51" s="6"/>
    </row>
    <row r="52" spans="2:19" ht="20.25" customHeight="1">
      <c r="B52" s="10" t="s">
        <v>109</v>
      </c>
      <c r="E52" s="103">
        <v>-22975</v>
      </c>
      <c r="G52" s="103">
        <v>-22975</v>
      </c>
      <c r="H52" s="45"/>
      <c r="I52" s="103">
        <v>10830</v>
      </c>
      <c r="J52" s="6"/>
      <c r="K52" s="6"/>
      <c r="L52" s="101"/>
      <c r="M52" s="6"/>
      <c r="N52" s="6"/>
      <c r="O52" s="6"/>
      <c r="P52" s="6"/>
      <c r="Q52" s="7"/>
      <c r="R52" s="102"/>
      <c r="S52" s="6"/>
    </row>
    <row r="53" spans="2:18" ht="20.25" customHeight="1">
      <c r="B53" s="8" t="s">
        <v>156</v>
      </c>
      <c r="E53" s="112">
        <v>-2572</v>
      </c>
      <c r="F53" s="112"/>
      <c r="G53" s="112">
        <v>-2572</v>
      </c>
      <c r="H53" s="112"/>
      <c r="I53" s="112">
        <v>0</v>
      </c>
      <c r="J53" s="6"/>
      <c r="K53" s="6"/>
      <c r="L53" s="6"/>
      <c r="M53" s="6"/>
      <c r="N53" s="6"/>
      <c r="O53" s="6"/>
      <c r="P53" s="7"/>
      <c r="Q53" s="6"/>
      <c r="R53" s="6"/>
    </row>
    <row r="54" spans="2:19" ht="20.25" customHeight="1">
      <c r="B54" s="10" t="s">
        <v>26</v>
      </c>
      <c r="E54" s="113">
        <v>-4099</v>
      </c>
      <c r="G54" s="103">
        <v>-4179</v>
      </c>
      <c r="H54" s="45"/>
      <c r="I54" s="103">
        <v>-1434</v>
      </c>
      <c r="J54" s="6"/>
      <c r="K54" s="114"/>
      <c r="L54" s="114"/>
      <c r="M54" s="114"/>
      <c r="N54" s="114"/>
      <c r="O54" s="114"/>
      <c r="P54" s="6"/>
      <c r="Q54" s="7"/>
      <c r="R54" s="102"/>
      <c r="S54" s="6"/>
    </row>
    <row r="55" spans="1:19" ht="20.25" customHeight="1">
      <c r="A55" s="10" t="s">
        <v>177</v>
      </c>
      <c r="E55" s="115">
        <f>SUM(E48:E54,E26:E34)</f>
        <v>-1354227</v>
      </c>
      <c r="G55" s="115">
        <v>-17049</v>
      </c>
      <c r="H55" s="45"/>
      <c r="I55" s="115">
        <v>-4385</v>
      </c>
      <c r="J55" s="6"/>
      <c r="K55" s="116"/>
      <c r="L55" s="116"/>
      <c r="M55" s="116"/>
      <c r="N55" s="116"/>
      <c r="O55" s="116"/>
      <c r="P55" s="7"/>
      <c r="Q55" s="6"/>
      <c r="R55" s="102"/>
      <c r="S55" s="6"/>
    </row>
    <row r="56" spans="2:19" ht="20.25" customHeight="1">
      <c r="B56" s="10" t="s">
        <v>58</v>
      </c>
      <c r="E56" s="103">
        <v>1339</v>
      </c>
      <c r="G56" s="103">
        <v>1339</v>
      </c>
      <c r="H56" s="100"/>
      <c r="I56" s="103">
        <v>63</v>
      </c>
      <c r="J56" s="6"/>
      <c r="K56" s="117"/>
      <c r="L56" s="6"/>
      <c r="M56" s="6"/>
      <c r="N56" s="6"/>
      <c r="O56" s="6"/>
      <c r="P56" s="7"/>
      <c r="Q56" s="6"/>
      <c r="R56" s="118"/>
      <c r="S56" s="6"/>
    </row>
    <row r="57" spans="2:19" ht="20.25" customHeight="1">
      <c r="B57" s="10" t="s">
        <v>59</v>
      </c>
      <c r="E57" s="112">
        <v>3305</v>
      </c>
      <c r="G57" s="112">
        <v>3305</v>
      </c>
      <c r="H57" s="45"/>
      <c r="I57" s="112">
        <v>12147</v>
      </c>
      <c r="J57" s="6"/>
      <c r="K57" s="111"/>
      <c r="L57" s="6"/>
      <c r="M57" s="6"/>
      <c r="N57" s="6"/>
      <c r="O57" s="6"/>
      <c r="P57" s="7"/>
      <c r="Q57" s="6"/>
      <c r="R57" s="6"/>
      <c r="S57" s="6"/>
    </row>
    <row r="58" spans="2:19" ht="20.25" customHeight="1">
      <c r="B58" s="60" t="s">
        <v>60</v>
      </c>
      <c r="E58" s="103">
        <v>-1720</v>
      </c>
      <c r="G58" s="103">
        <v>-1720</v>
      </c>
      <c r="H58" s="45"/>
      <c r="I58" s="103">
        <v>-877</v>
      </c>
      <c r="J58" s="6"/>
      <c r="K58" s="111"/>
      <c r="L58" s="6"/>
      <c r="M58" s="6"/>
      <c r="N58" s="6"/>
      <c r="O58" s="6"/>
      <c r="P58" s="7"/>
      <c r="Q58" s="119"/>
      <c r="R58" s="6"/>
      <c r="S58" s="6"/>
    </row>
    <row r="59" spans="1:18" ht="20.25" customHeight="1">
      <c r="A59" s="8" t="s">
        <v>89</v>
      </c>
      <c r="E59" s="120">
        <f>SUM(E55:E58)</f>
        <v>-1351303</v>
      </c>
      <c r="G59" s="120">
        <f>SUM(G55:G58)</f>
        <v>-14125</v>
      </c>
      <c r="H59" s="45"/>
      <c r="I59" s="121">
        <v>6948</v>
      </c>
      <c r="J59" s="6"/>
      <c r="K59" s="116"/>
      <c r="L59" s="116"/>
      <c r="M59" s="116"/>
      <c r="N59" s="116"/>
      <c r="O59" s="116"/>
      <c r="P59" s="7"/>
      <c r="Q59" s="6"/>
      <c r="R59" s="6"/>
    </row>
    <row r="60" spans="1:18" ht="20.25" customHeight="1">
      <c r="A60" s="8" t="s">
        <v>61</v>
      </c>
      <c r="G60" s="100"/>
      <c r="H60" s="100"/>
      <c r="I60" s="100"/>
      <c r="J60" s="6"/>
      <c r="K60" s="6"/>
      <c r="L60" s="6"/>
      <c r="M60" s="6"/>
      <c r="N60" s="6"/>
      <c r="O60" s="6"/>
      <c r="P60" s="7"/>
      <c r="Q60" s="6"/>
      <c r="R60" s="6"/>
    </row>
    <row r="61" spans="2:18" ht="20.25" customHeight="1">
      <c r="B61" s="8" t="s">
        <v>145</v>
      </c>
      <c r="E61" s="112">
        <v>0</v>
      </c>
      <c r="F61" s="112"/>
      <c r="G61" s="112">
        <v>-499</v>
      </c>
      <c r="H61" s="112"/>
      <c r="I61" s="112">
        <v>0</v>
      </c>
      <c r="J61" s="6"/>
      <c r="K61" s="6"/>
      <c r="L61" s="6"/>
      <c r="M61" s="6"/>
      <c r="N61" s="6"/>
      <c r="O61" s="6"/>
      <c r="P61" s="7"/>
      <c r="Q61" s="6"/>
      <c r="R61" s="6"/>
    </row>
    <row r="62" spans="2:18" ht="20.25" customHeight="1">
      <c r="B62" s="8" t="s">
        <v>99</v>
      </c>
      <c r="E62" s="112">
        <v>0</v>
      </c>
      <c r="G62" s="112">
        <v>0</v>
      </c>
      <c r="H62" s="100"/>
      <c r="I62" s="122">
        <v>-15750</v>
      </c>
      <c r="J62" s="6"/>
      <c r="K62" s="6"/>
      <c r="L62" s="6"/>
      <c r="M62" s="6"/>
      <c r="N62" s="6"/>
      <c r="O62" s="6"/>
      <c r="P62" s="7"/>
      <c r="Q62" s="6"/>
      <c r="R62" s="6"/>
    </row>
    <row r="63" spans="2:18" ht="20.25" customHeight="1">
      <c r="B63" s="8" t="s">
        <v>170</v>
      </c>
      <c r="E63" s="112">
        <v>43762</v>
      </c>
      <c r="F63" s="112"/>
      <c r="G63" s="112">
        <v>43762</v>
      </c>
      <c r="H63" s="112"/>
      <c r="I63" s="112">
        <v>0</v>
      </c>
      <c r="J63" s="6"/>
      <c r="K63" s="6"/>
      <c r="L63" s="6"/>
      <c r="M63" s="6"/>
      <c r="N63" s="6"/>
      <c r="O63" s="6"/>
      <c r="P63" s="7"/>
      <c r="Q63" s="6"/>
      <c r="R63" s="6"/>
    </row>
    <row r="64" spans="2:18" ht="20.25" customHeight="1">
      <c r="B64" s="8" t="s">
        <v>150</v>
      </c>
      <c r="E64" s="112">
        <v>-11100</v>
      </c>
      <c r="G64" s="112">
        <v>-38484</v>
      </c>
      <c r="H64" s="100"/>
      <c r="I64" s="123">
        <v>-1231</v>
      </c>
      <c r="J64" s="6"/>
      <c r="K64" s="6"/>
      <c r="L64" s="6"/>
      <c r="M64" s="6"/>
      <c r="N64" s="6"/>
      <c r="O64" s="6"/>
      <c r="P64" s="7"/>
      <c r="Q64" s="6"/>
      <c r="R64" s="6"/>
    </row>
    <row r="65" spans="2:18" ht="20.25" customHeight="1">
      <c r="B65" s="8" t="s">
        <v>173</v>
      </c>
      <c r="E65" s="112">
        <v>28731</v>
      </c>
      <c r="F65" s="112"/>
      <c r="G65" s="112">
        <v>28731</v>
      </c>
      <c r="H65" s="112"/>
      <c r="I65" s="112">
        <v>0</v>
      </c>
      <c r="J65" s="6"/>
      <c r="K65" s="6"/>
      <c r="L65" s="6"/>
      <c r="M65" s="6"/>
      <c r="N65" s="6"/>
      <c r="O65" s="6"/>
      <c r="P65" s="7"/>
      <c r="Q65" s="6"/>
      <c r="R65" s="6"/>
    </row>
    <row r="66" spans="2:18" ht="20.25" customHeight="1">
      <c r="B66" s="8" t="s">
        <v>159</v>
      </c>
      <c r="E66" s="112">
        <v>0</v>
      </c>
      <c r="G66" s="112">
        <v>-650000</v>
      </c>
      <c r="H66" s="100"/>
      <c r="I66" s="112">
        <v>0</v>
      </c>
      <c r="J66" s="6"/>
      <c r="K66" s="6"/>
      <c r="L66" s="6"/>
      <c r="M66" s="6"/>
      <c r="N66" s="6"/>
      <c r="O66" s="6"/>
      <c r="P66" s="7"/>
      <c r="Q66" s="6"/>
      <c r="R66" s="6"/>
    </row>
    <row r="67" spans="2:18" ht="20.25" customHeight="1">
      <c r="B67" s="10" t="s">
        <v>151</v>
      </c>
      <c r="E67" s="122">
        <v>-3996</v>
      </c>
      <c r="G67" s="122">
        <v>-3056</v>
      </c>
      <c r="H67" s="100"/>
      <c r="I67" s="103">
        <v>-20</v>
      </c>
      <c r="J67" s="6"/>
      <c r="K67" s="6"/>
      <c r="L67" s="6"/>
      <c r="M67" s="6"/>
      <c r="N67" s="6"/>
      <c r="O67" s="6"/>
      <c r="P67" s="7"/>
      <c r="Q67" s="6"/>
      <c r="R67" s="6"/>
    </row>
    <row r="68" spans="2:18" ht="20.25" customHeight="1">
      <c r="B68" s="10" t="s">
        <v>152</v>
      </c>
      <c r="E68" s="122">
        <v>-321</v>
      </c>
      <c r="G68" s="122">
        <v>-321</v>
      </c>
      <c r="H68" s="100"/>
      <c r="I68" s="103">
        <v>0</v>
      </c>
      <c r="J68" s="6"/>
      <c r="K68" s="6"/>
      <c r="L68" s="6"/>
      <c r="M68" s="6"/>
      <c r="N68" s="6"/>
      <c r="O68" s="6"/>
      <c r="P68" s="7"/>
      <c r="Q68" s="6"/>
      <c r="R68" s="6"/>
    </row>
    <row r="69" spans="2:9" ht="20.25" customHeight="1">
      <c r="B69" s="10" t="s">
        <v>112</v>
      </c>
      <c r="E69" s="103">
        <v>4901</v>
      </c>
      <c r="G69" s="103">
        <v>4901</v>
      </c>
      <c r="H69" s="45"/>
      <c r="I69" s="123">
        <v>477</v>
      </c>
    </row>
    <row r="70" spans="1:16" ht="20.25" customHeight="1">
      <c r="A70" s="8" t="s">
        <v>90</v>
      </c>
      <c r="E70" s="120">
        <f>SUM(E61:E69)</f>
        <v>61977</v>
      </c>
      <c r="G70" s="120">
        <f>SUM(G61:G69)</f>
        <v>-614966</v>
      </c>
      <c r="H70" s="45"/>
      <c r="I70" s="121">
        <v>-16524</v>
      </c>
      <c r="K70" s="42"/>
      <c r="L70" s="42"/>
      <c r="M70" s="42"/>
      <c r="N70" s="42"/>
      <c r="O70" s="42"/>
      <c r="P70" s="42"/>
    </row>
    <row r="71" spans="7:9" ht="20.25" customHeight="1">
      <c r="G71" s="52"/>
      <c r="H71" s="45"/>
      <c r="I71" s="52"/>
    </row>
    <row r="72" spans="7:9" ht="20.25" customHeight="1">
      <c r="G72" s="52"/>
      <c r="H72" s="45"/>
      <c r="I72" s="52"/>
    </row>
    <row r="73" spans="1:9" s="1" customFormat="1" ht="24" customHeight="1">
      <c r="A73" s="107"/>
      <c r="G73" s="108"/>
      <c r="H73" s="5"/>
      <c r="I73" s="4" t="s">
        <v>72</v>
      </c>
    </row>
    <row r="74" spans="1:9" s="1" customFormat="1" ht="24" customHeight="1">
      <c r="A74" s="107"/>
      <c r="G74" s="108"/>
      <c r="H74" s="5"/>
      <c r="I74" s="4" t="s">
        <v>73</v>
      </c>
    </row>
    <row r="75" spans="1:9" s="1" customFormat="1" ht="24" customHeight="1">
      <c r="A75" s="133" t="s">
        <v>140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24" customHeight="1">
      <c r="A76" s="132" t="s">
        <v>126</v>
      </c>
      <c r="B76" s="132"/>
      <c r="C76" s="132"/>
      <c r="D76" s="132"/>
      <c r="E76" s="132"/>
      <c r="F76" s="132"/>
      <c r="G76" s="132"/>
      <c r="H76" s="132"/>
      <c r="I76" s="132"/>
    </row>
    <row r="77" spans="1:9" s="1" customFormat="1" ht="24" customHeight="1">
      <c r="A77" s="132" t="s">
        <v>131</v>
      </c>
      <c r="B77" s="132"/>
      <c r="C77" s="132"/>
      <c r="D77" s="132"/>
      <c r="E77" s="132"/>
      <c r="F77" s="132"/>
      <c r="G77" s="132"/>
      <c r="H77" s="132"/>
      <c r="I77" s="132"/>
    </row>
    <row r="78" spans="1:9" s="1" customFormat="1" ht="24" customHeight="1">
      <c r="A78" s="131" t="s">
        <v>71</v>
      </c>
      <c r="B78" s="131"/>
      <c r="C78" s="131"/>
      <c r="D78" s="131"/>
      <c r="E78" s="131"/>
      <c r="F78" s="131"/>
      <c r="G78" s="131"/>
      <c r="H78" s="131"/>
      <c r="I78" s="131"/>
    </row>
    <row r="79" spans="1:9" s="1" customFormat="1" ht="24" customHeight="1">
      <c r="A79" s="132" t="s">
        <v>163</v>
      </c>
      <c r="B79" s="132"/>
      <c r="C79" s="132"/>
      <c r="D79" s="132"/>
      <c r="E79" s="132"/>
      <c r="F79" s="132"/>
      <c r="G79" s="132"/>
      <c r="H79" s="132"/>
      <c r="I79" s="132"/>
    </row>
    <row r="80" spans="5:9" ht="24" customHeight="1">
      <c r="E80" s="128" t="s">
        <v>78</v>
      </c>
      <c r="F80" s="128"/>
      <c r="G80" s="128"/>
      <c r="H80" s="128"/>
      <c r="I80" s="128"/>
    </row>
    <row r="81" spans="5:9" ht="24" customHeight="1">
      <c r="E81" s="109" t="s">
        <v>127</v>
      </c>
      <c r="F81" s="31"/>
      <c r="G81" s="128" t="s">
        <v>128</v>
      </c>
      <c r="H81" s="128"/>
      <c r="I81" s="128"/>
    </row>
    <row r="82" spans="5:19" ht="24" customHeight="1">
      <c r="E82" s="110" t="s">
        <v>102</v>
      </c>
      <c r="G82" s="110" t="s">
        <v>102</v>
      </c>
      <c r="H82" s="48"/>
      <c r="I82" s="110" t="s">
        <v>74</v>
      </c>
      <c r="K82" s="6"/>
      <c r="L82" s="6"/>
      <c r="M82" s="6"/>
      <c r="N82" s="6"/>
      <c r="O82" s="6"/>
      <c r="P82" s="6"/>
      <c r="Q82" s="6"/>
      <c r="R82" s="6"/>
      <c r="S82" s="6"/>
    </row>
    <row r="83" spans="1:9" ht="24" customHeight="1">
      <c r="A83" s="8" t="s">
        <v>62</v>
      </c>
      <c r="G83" s="122"/>
      <c r="H83" s="100"/>
      <c r="I83" s="122"/>
    </row>
    <row r="84" spans="2:18" ht="24" customHeight="1">
      <c r="B84" s="8" t="s">
        <v>113</v>
      </c>
      <c r="G84" s="123"/>
      <c r="H84" s="100"/>
      <c r="I84" s="123"/>
      <c r="Q84" s="9"/>
      <c r="R84" s="122"/>
    </row>
    <row r="85" spans="3:18" ht="24" customHeight="1">
      <c r="C85" s="8" t="s">
        <v>114</v>
      </c>
      <c r="E85" s="50">
        <v>532963</v>
      </c>
      <c r="G85" s="50">
        <v>-17037</v>
      </c>
      <c r="H85" s="100"/>
      <c r="I85" s="50">
        <v>11280</v>
      </c>
      <c r="M85" s="42"/>
      <c r="N85" s="42"/>
      <c r="Q85" s="9"/>
      <c r="R85" s="122"/>
    </row>
    <row r="86" spans="2:17" ht="24" customHeight="1">
      <c r="B86" s="10" t="s">
        <v>153</v>
      </c>
      <c r="E86" s="50">
        <v>179056</v>
      </c>
      <c r="G86" s="50">
        <v>79056</v>
      </c>
      <c r="H86" s="100"/>
      <c r="I86" s="50">
        <v>0</v>
      </c>
      <c r="L86" s="10"/>
      <c r="Q86" s="9"/>
    </row>
    <row r="87" spans="2:17" ht="24" customHeight="1">
      <c r="B87" s="10" t="s">
        <v>157</v>
      </c>
      <c r="E87" s="50">
        <v>-45632</v>
      </c>
      <c r="G87" s="50">
        <v>-45632</v>
      </c>
      <c r="H87" s="100"/>
      <c r="I87" s="50">
        <v>-7120</v>
      </c>
      <c r="L87" s="10"/>
      <c r="Q87" s="9"/>
    </row>
    <row r="88" spans="2:17" ht="24" customHeight="1">
      <c r="B88" s="10" t="s">
        <v>155</v>
      </c>
      <c r="E88" s="50">
        <v>25000</v>
      </c>
      <c r="G88" s="50">
        <v>0</v>
      </c>
      <c r="H88" s="100"/>
      <c r="I88" s="50">
        <v>0</v>
      </c>
      <c r="L88" s="10"/>
      <c r="Q88" s="9"/>
    </row>
    <row r="89" spans="2:17" ht="24" customHeight="1">
      <c r="B89" s="10" t="s">
        <v>154</v>
      </c>
      <c r="E89" s="50">
        <v>11100</v>
      </c>
      <c r="G89" s="50">
        <v>11100</v>
      </c>
      <c r="H89" s="100"/>
      <c r="I89" s="50">
        <v>8000</v>
      </c>
      <c r="L89" s="10"/>
      <c r="Q89" s="9"/>
    </row>
    <row r="90" spans="2:17" ht="24" customHeight="1">
      <c r="B90" s="10" t="s">
        <v>171</v>
      </c>
      <c r="E90" s="50">
        <v>-41000</v>
      </c>
      <c r="G90" s="50">
        <v>-41000</v>
      </c>
      <c r="H90" s="100"/>
      <c r="I90" s="50">
        <v>0</v>
      </c>
      <c r="L90" s="10"/>
      <c r="Q90" s="9"/>
    </row>
    <row r="91" spans="2:17" ht="24" customHeight="1">
      <c r="B91" s="10" t="s">
        <v>139</v>
      </c>
      <c r="E91" s="50">
        <v>646700</v>
      </c>
      <c r="G91" s="50">
        <v>646700</v>
      </c>
      <c r="H91" s="100"/>
      <c r="I91" s="50">
        <v>0</v>
      </c>
      <c r="L91" s="10"/>
      <c r="Q91" s="9"/>
    </row>
    <row r="92" spans="2:17" ht="24" customHeight="1">
      <c r="B92" s="10" t="s">
        <v>63</v>
      </c>
      <c r="E92" s="50">
        <v>-17956</v>
      </c>
      <c r="G92" s="50">
        <v>-4460</v>
      </c>
      <c r="H92" s="45"/>
      <c r="I92" s="50">
        <v>-2484</v>
      </c>
      <c r="K92" s="124"/>
      <c r="L92" s="124"/>
      <c r="M92" s="124"/>
      <c r="N92" s="124"/>
      <c r="O92" s="124"/>
      <c r="P92" s="9"/>
      <c r="Q92" s="9"/>
    </row>
    <row r="93" spans="1:15" ht="24" customHeight="1">
      <c r="A93" s="8" t="s">
        <v>178</v>
      </c>
      <c r="E93" s="121">
        <f>SUM(E85:E92)</f>
        <v>1290231</v>
      </c>
      <c r="G93" s="121">
        <f>SUM(G85:G92)</f>
        <v>628727</v>
      </c>
      <c r="H93" s="45"/>
      <c r="I93" s="121">
        <v>9676</v>
      </c>
      <c r="K93" s="42"/>
      <c r="L93" s="42"/>
      <c r="M93" s="42"/>
      <c r="N93" s="42"/>
      <c r="O93" s="42"/>
    </row>
    <row r="94" spans="1:13" ht="24" customHeight="1">
      <c r="A94" s="8" t="s">
        <v>64</v>
      </c>
      <c r="E94" s="50">
        <v>905</v>
      </c>
      <c r="G94" s="50">
        <v>-364</v>
      </c>
      <c r="H94" s="45"/>
      <c r="I94" s="50">
        <v>100</v>
      </c>
      <c r="K94" s="42"/>
      <c r="L94" s="42"/>
      <c r="M94" s="42"/>
    </row>
    <row r="95" spans="1:14" ht="24" customHeight="1">
      <c r="A95" s="8" t="s">
        <v>91</v>
      </c>
      <c r="E95" s="50">
        <v>7311</v>
      </c>
      <c r="G95" s="50">
        <v>7311</v>
      </c>
      <c r="H95" s="45"/>
      <c r="I95" s="50">
        <v>909</v>
      </c>
      <c r="K95" s="42"/>
      <c r="L95" s="42"/>
      <c r="M95" s="42"/>
      <c r="N95" s="42"/>
    </row>
    <row r="96" spans="1:16" ht="24" customHeight="1" thickBot="1">
      <c r="A96" s="8" t="s">
        <v>92</v>
      </c>
      <c r="E96" s="67">
        <v>8216</v>
      </c>
      <c r="G96" s="67">
        <v>6947</v>
      </c>
      <c r="H96" s="45"/>
      <c r="I96" s="67">
        <v>1009</v>
      </c>
      <c r="J96" s="42"/>
      <c r="K96" s="42"/>
      <c r="L96" s="42"/>
      <c r="M96" s="42"/>
      <c r="N96" s="42"/>
      <c r="O96" s="42"/>
      <c r="P96" s="42"/>
    </row>
    <row r="97" spans="1:16" ht="24" customHeight="1" thickTop="1">
      <c r="A97" s="125" t="s">
        <v>146</v>
      </c>
      <c r="B97" s="125"/>
      <c r="K97" s="42"/>
      <c r="L97" s="42"/>
      <c r="M97" s="42"/>
      <c r="N97" s="42"/>
      <c r="O97" s="42"/>
      <c r="P97" s="42"/>
    </row>
    <row r="98" spans="1:9" ht="24" customHeight="1">
      <c r="A98" s="126"/>
      <c r="B98" s="55" t="s">
        <v>147</v>
      </c>
      <c r="E98" s="42">
        <v>13579</v>
      </c>
      <c r="F98" s="42"/>
      <c r="G98" s="42">
        <v>0</v>
      </c>
      <c r="H98" s="42"/>
      <c r="I98" s="42">
        <v>0</v>
      </c>
    </row>
    <row r="99" spans="5:7" ht="24" customHeight="1">
      <c r="E99" s="127"/>
      <c r="G99" s="42"/>
    </row>
    <row r="101" ht="24" customHeight="1">
      <c r="G101" s="42"/>
    </row>
    <row r="102" ht="24" customHeight="1">
      <c r="G102" s="42"/>
    </row>
  </sheetData>
  <sheetProtection/>
  <mergeCells count="21">
    <mergeCell ref="E44:I44"/>
    <mergeCell ref="A7:I7"/>
    <mergeCell ref="A78:I78"/>
    <mergeCell ref="A79:I79"/>
    <mergeCell ref="G45:I45"/>
    <mergeCell ref="A40:I40"/>
    <mergeCell ref="A76:I76"/>
    <mergeCell ref="G9:I9"/>
    <mergeCell ref="G81:I81"/>
    <mergeCell ref="A41:I41"/>
    <mergeCell ref="A42:I42"/>
    <mergeCell ref="A75:I75"/>
    <mergeCell ref="A77:I77"/>
    <mergeCell ref="E80:I80"/>
    <mergeCell ref="A3:I3"/>
    <mergeCell ref="A39:I39"/>
    <mergeCell ref="A43:I43"/>
    <mergeCell ref="A5:I5"/>
    <mergeCell ref="A6:I6"/>
    <mergeCell ref="A4:I4"/>
    <mergeCell ref="E8:I8"/>
  </mergeCells>
  <printOptions/>
  <pageMargins left="1.1023622047244095" right="0.3937007874015748" top="0.5118110236220472" bottom="1.1811023622047245" header="1.2598425196850394" footer="1.1811023622047245"/>
  <pageSetup firstPageNumber="11" useFirstPageNumber="1" horizontalDpi="600" verticalDpi="600" orientation="portrait" paperSize="9" r:id="rId1"/>
  <headerFooter>
    <oddFooter>&amp;L&amp;"Angsana New,Regular"&amp;16หมายเหตุประกอบงบการเงินระหว่างกาลเป็นส่วนหนึ่งของงบการเงินระหว่างกาลนี้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nipaporn</dc:creator>
  <cp:keywords/>
  <dc:description/>
  <cp:lastModifiedBy>proud_admin</cp:lastModifiedBy>
  <cp:lastPrinted>2019-11-12T12:08:21Z</cp:lastPrinted>
  <dcterms:created xsi:type="dcterms:W3CDTF">2018-02-26T04:10:18Z</dcterms:created>
  <dcterms:modified xsi:type="dcterms:W3CDTF">2019-11-13T03:48:20Z</dcterms:modified>
  <cp:category/>
  <cp:version/>
  <cp:contentType/>
  <cp:contentStatus/>
</cp:coreProperties>
</file>